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5\ОТКРЫТЫЙ БЮДЖЕТ\2 квартал\"/>
    </mc:Choice>
  </mc:AlternateContent>
  <xr:revisionPtr revIDLastSave="0" documentId="13_ncr:1_{DCEC8010-E863-4632-B7AA-712C0A8DE0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П (2)" sheetId="2" r:id="rId1"/>
  </sheets>
  <definedNames>
    <definedName name="_GoBack" localSheetId="0">'ГП (2)'!#REF!</definedName>
    <definedName name="_xlnm._FilterDatabase" localSheetId="0" hidden="1">'ГП (2)'!$C$10:$C$35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  <definedName name="_xlnm.Print_Area" localSheetId="0">'ГП (2)'!$A$1:$D$43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2" l="1"/>
  <c r="D38" i="2"/>
  <c r="B9" i="2"/>
  <c r="C9" i="2"/>
  <c r="D31" i="2" l="1"/>
  <c r="D32" i="2"/>
  <c r="D33" i="2"/>
  <c r="D34" i="2"/>
  <c r="D35" i="2"/>
  <c r="D36" i="2"/>
  <c r="D39" i="2"/>
  <c r="D40" i="2"/>
  <c r="D11" i="2"/>
  <c r="D43" i="2" l="1"/>
  <c r="C7" i="2" l="1"/>
  <c r="B7" i="2" l="1"/>
  <c r="D18" i="2" l="1"/>
  <c r="D19" i="2"/>
  <c r="D20" i="2"/>
  <c r="D30" i="2" l="1"/>
  <c r="D7" i="2" l="1"/>
  <c r="D29" i="2" l="1"/>
  <c r="D28" i="2"/>
  <c r="D27" i="2"/>
  <c r="D26" i="2"/>
  <c r="D25" i="2"/>
  <c r="D24" i="2"/>
  <c r="D23" i="2"/>
  <c r="D22" i="2"/>
  <c r="D21" i="2"/>
  <c r="D17" i="2"/>
  <c r="D16" i="2"/>
  <c r="D15" i="2"/>
  <c r="D14" i="2"/>
  <c r="D13" i="2"/>
  <c r="D12" i="2"/>
  <c r="D9" i="2"/>
</calcChain>
</file>

<file path=xl/sharedStrings.xml><?xml version="1.0" encoding="utf-8"?>
<sst xmlns="http://schemas.openxmlformats.org/spreadsheetml/2006/main" count="41" uniqueCount="41">
  <si>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</si>
  <si>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</si>
  <si>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</si>
  <si>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</si>
  <si>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</si>
  <si>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</si>
  <si>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</si>
  <si>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</si>
  <si>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</si>
  <si>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</si>
  <si>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</si>
  <si>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</si>
  <si>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</si>
  <si>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</si>
  <si>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</si>
  <si>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</si>
  <si>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</si>
  <si>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</si>
  <si>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</si>
  <si>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</si>
  <si>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</si>
  <si>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</si>
  <si>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</si>
  <si>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</si>
  <si>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</si>
  <si>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</si>
  <si>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</si>
  <si>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</si>
  <si>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</si>
  <si>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</si>
  <si>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</si>
  <si>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2025/2024,
(%)</t>
  </si>
  <si>
    <t>Государственная программа "Развитие образования в Республике Татарстан"</t>
  </si>
  <si>
    <t>Государственная программа "Социальная поддержка граждан в Республике Татарстан"</t>
  </si>
  <si>
    <t>Государственная программа "Обеспечение общественного порядка и противодействие преступности"</t>
  </si>
  <si>
    <t>Государственная программа "Цифровой Татарстан"</t>
  </si>
  <si>
    <t>Государственная программа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</si>
  <si>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"Научно-технологическое развитие Республики Татарстан"</t>
  </si>
  <si>
    <t>Сведения о расходах бюджета Республики Татарстан 
по государственным программам и непрограммным направлениям деятельности
за первое полугодие 2025 года в сравнении с первым полугодием 2024 года</t>
  </si>
  <si>
    <t>Исполнение за первое полугодие 2024 года</t>
  </si>
  <si>
    <t>Исполнение за первое полугодие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</si>
</sst>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2" fillId="0" borderId="2" xfId="1" applyNumberFormat="1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justify" vertical="top" wrapText="1"/>
    </xf>
    <xf numFmtId="165" fontId="3" fillId="0" borderId="2" xfId="0" applyNumberFormat="1" applyFont="1" applyFill="1" applyBorder="1" applyAlignment="1">
      <alignment horizontal="right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49" fontId="7" fillId="0" borderId="2" xfId="1" applyNumberFormat="1" applyFont="1" applyFill="1" applyBorder="1" applyAlignment="1">
      <alignment horizontal="left" wrapText="1"/>
    </xf>
    <xf numFmtId="165" fontId="4" fillId="0" borderId="2" xfId="1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top" wrapText="1"/>
    </xf>
    <xf numFmtId="0" fontId="3" fillId="0" borderId="2" xfId="1" applyFont="1" applyBorder="1" applyAlignment="1">
      <alignment vertical="top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  <pageSetUpPr fitToPage="1"/>
  </sheetPr>
  <dimension ref="A2:D43"/>
  <sheetViews>
    <sheetView showGridLines="0" tabSelected="1" view="pageBreakPreview" zoomScale="80" zoomScaleNormal="70" zoomScaleSheetLayoutView="80" workbookViewId="0">
      <selection activeCell="C11" sqref="C11"/>
    </sheetView>
  </sheetViews>
  <sheetFormatPr defaultColWidth="8.85546875" defaultRowHeight="18.75" x14ac:dyDescent="0.3"/>
  <cols>
    <col min="1" max="1" width="90.28515625" style="1" customWidth="1"/>
    <col min="2" max="2" width="24" style="1" customWidth="1"/>
    <col min="3" max="3" width="24.7109375" style="1" customWidth="1"/>
    <col min="4" max="4" width="16.28515625" style="1" customWidth="1"/>
    <col min="5" max="16384" width="8.85546875" style="1"/>
  </cols>
  <sheetData>
    <row r="2" spans="1:4" ht="63.75" customHeight="1" x14ac:dyDescent="0.3">
      <c r="A2" s="20" t="s">
        <v>38</v>
      </c>
      <c r="B2" s="20"/>
      <c r="C2" s="20"/>
      <c r="D2" s="20"/>
    </row>
    <row r="3" spans="1:4" x14ac:dyDescent="0.3">
      <c r="B3" s="2"/>
      <c r="C3" s="5" t="s">
        <v>1</v>
      </c>
      <c r="D3" s="5"/>
    </row>
    <row r="4" spans="1:4" ht="42.75" customHeight="1" x14ac:dyDescent="0.3">
      <c r="A4" s="19" t="s">
        <v>0</v>
      </c>
      <c r="B4" s="19" t="s">
        <v>39</v>
      </c>
      <c r="C4" s="19" t="s">
        <v>40</v>
      </c>
      <c r="D4" s="19" t="s">
        <v>31</v>
      </c>
    </row>
    <row r="5" spans="1:4" ht="17.25" customHeight="1" x14ac:dyDescent="0.3">
      <c r="A5" s="19"/>
      <c r="B5" s="19"/>
      <c r="C5" s="19"/>
      <c r="D5" s="19"/>
    </row>
    <row r="6" spans="1:4" ht="1.5" customHeight="1" x14ac:dyDescent="0.3">
      <c r="A6" s="19"/>
      <c r="B6" s="19"/>
      <c r="C6" s="19"/>
      <c r="D6" s="19"/>
    </row>
    <row r="7" spans="1:4" ht="24.75" customHeight="1" x14ac:dyDescent="0.3">
      <c r="A7" s="6" t="s">
        <v>2</v>
      </c>
      <c r="B7" s="12">
        <f>B9+B43</f>
        <v>185095326.80000001</v>
      </c>
      <c r="C7" s="12">
        <f>C9+C43</f>
        <v>202442446.50000006</v>
      </c>
      <c r="D7" s="12">
        <f>C7*100/B7</f>
        <v>109.37199225928813</v>
      </c>
    </row>
    <row r="8" spans="1:4" ht="18.75" customHeight="1" x14ac:dyDescent="0.3">
      <c r="A8" s="13" t="s">
        <v>27</v>
      </c>
      <c r="B8" s="12"/>
      <c r="C8" s="12"/>
      <c r="D8" s="12"/>
    </row>
    <row r="9" spans="1:4" ht="21" customHeight="1" x14ac:dyDescent="0.35">
      <c r="A9" s="8" t="s">
        <v>28</v>
      </c>
      <c r="B9" s="14">
        <f>SUM(B11:B41)</f>
        <v>181085258.10000002</v>
      </c>
      <c r="C9" s="14">
        <f>SUM(C11:C41)</f>
        <v>199043519.90000007</v>
      </c>
      <c r="D9" s="14">
        <f>C9*100/B9</f>
        <v>109.91702029664006</v>
      </c>
    </row>
    <row r="10" spans="1:4" ht="18" customHeight="1" x14ac:dyDescent="0.3">
      <c r="A10" s="9"/>
      <c r="B10" s="7"/>
      <c r="C10" s="7"/>
      <c r="D10" s="7"/>
    </row>
    <row r="11" spans="1:4" s="4" customFormat="1" ht="37.5" x14ac:dyDescent="0.25">
      <c r="A11" s="17" t="s">
        <v>3</v>
      </c>
      <c r="B11" s="11">
        <v>27358447.100000001</v>
      </c>
      <c r="C11" s="16">
        <v>33802864.5</v>
      </c>
      <c r="D11" s="11">
        <f>C11*100/B11</f>
        <v>123.55549412744263</v>
      </c>
    </row>
    <row r="12" spans="1:4" s="4" customFormat="1" ht="37.5" x14ac:dyDescent="0.25">
      <c r="A12" s="17" t="s">
        <v>32</v>
      </c>
      <c r="B12" s="11">
        <v>38051518</v>
      </c>
      <c r="C12" s="16">
        <v>41735610.600000001</v>
      </c>
      <c r="D12" s="11">
        <f t="shared" ref="D12:D41" si="0">C12*100/B12</f>
        <v>109.68185447949803</v>
      </c>
    </row>
    <row r="13" spans="1:4" s="4" customFormat="1" ht="37.5" x14ac:dyDescent="0.25">
      <c r="A13" s="17" t="s">
        <v>33</v>
      </c>
      <c r="B13" s="11">
        <v>18070775.5</v>
      </c>
      <c r="C13" s="16">
        <v>22716261</v>
      </c>
      <c r="D13" s="11">
        <f t="shared" si="0"/>
        <v>125.70717288807002</v>
      </c>
    </row>
    <row r="14" spans="1:4" s="4" customFormat="1" ht="39" customHeight="1" x14ac:dyDescent="0.25">
      <c r="A14" s="17" t="s">
        <v>4</v>
      </c>
      <c r="B14" s="11">
        <v>9449789.3000000007</v>
      </c>
      <c r="C14" s="16">
        <v>9286494.9000000004</v>
      </c>
      <c r="D14" s="11">
        <f t="shared" si="0"/>
        <v>98.271978402735385</v>
      </c>
    </row>
    <row r="15" spans="1:4" s="4" customFormat="1" ht="37.5" x14ac:dyDescent="0.25">
      <c r="A15" s="17" t="s">
        <v>5</v>
      </c>
      <c r="B15" s="11">
        <v>451541.9</v>
      </c>
      <c r="C15" s="16">
        <v>802309.7</v>
      </c>
      <c r="D15" s="11">
        <f t="shared" si="0"/>
        <v>177.68222616771556</v>
      </c>
    </row>
    <row r="16" spans="1:4" s="4" customFormat="1" ht="41.25" customHeight="1" x14ac:dyDescent="0.25">
      <c r="A16" s="17" t="s">
        <v>34</v>
      </c>
      <c r="B16" s="11">
        <v>774825.2</v>
      </c>
      <c r="C16" s="16">
        <v>1232518.6000000001</v>
      </c>
      <c r="D16" s="11">
        <f t="shared" si="0"/>
        <v>159.07053616738332</v>
      </c>
    </row>
    <row r="17" spans="1:4" s="4" customFormat="1" ht="57" customHeight="1" x14ac:dyDescent="0.25">
      <c r="A17" s="17" t="s">
        <v>6</v>
      </c>
      <c r="B17" s="11">
        <v>711178.8</v>
      </c>
      <c r="C17" s="16">
        <v>895599.7</v>
      </c>
      <c r="D17" s="11">
        <f t="shared" si="0"/>
        <v>125.93172068683711</v>
      </c>
    </row>
    <row r="18" spans="1:4" s="4" customFormat="1" ht="22.5" customHeight="1" x14ac:dyDescent="0.25">
      <c r="A18" s="17" t="s">
        <v>7</v>
      </c>
      <c r="B18" s="11">
        <v>3785371.3</v>
      </c>
      <c r="C18" s="16">
        <v>5243764.4000000004</v>
      </c>
      <c r="D18" s="11">
        <f t="shared" si="0"/>
        <v>138.52708187437256</v>
      </c>
    </row>
    <row r="19" spans="1:4" s="4" customFormat="1" ht="39" customHeight="1" x14ac:dyDescent="0.25">
      <c r="A19" s="17" t="s">
        <v>8</v>
      </c>
      <c r="B19" s="11">
        <v>1883985.7</v>
      </c>
      <c r="C19" s="16">
        <v>414952</v>
      </c>
      <c r="D19" s="11">
        <f t="shared" si="0"/>
        <v>22.025220255121894</v>
      </c>
    </row>
    <row r="20" spans="1:4" s="4" customFormat="1" ht="39.75" customHeight="1" x14ac:dyDescent="0.25">
      <c r="A20" s="17" t="s">
        <v>9</v>
      </c>
      <c r="B20" s="11">
        <v>5882318.5999999996</v>
      </c>
      <c r="C20" s="16">
        <v>15739210.800000001</v>
      </c>
      <c r="D20" s="11">
        <f t="shared" si="0"/>
        <v>267.56814566283441</v>
      </c>
    </row>
    <row r="21" spans="1:4" s="4" customFormat="1" ht="28.5" customHeight="1" x14ac:dyDescent="0.25">
      <c r="A21" s="18" t="s">
        <v>35</v>
      </c>
      <c r="B21" s="11">
        <v>2187141.9</v>
      </c>
      <c r="C21" s="16">
        <v>1949994.2</v>
      </c>
      <c r="D21" s="11">
        <f t="shared" si="0"/>
        <v>89.157187286293592</v>
      </c>
    </row>
    <row r="22" spans="1:4" s="4" customFormat="1" ht="40.5" customHeight="1" x14ac:dyDescent="0.25">
      <c r="A22" s="17" t="s">
        <v>10</v>
      </c>
      <c r="B22" s="11">
        <v>39182627.399999999</v>
      </c>
      <c r="C22" s="16">
        <v>29404294.800000001</v>
      </c>
      <c r="D22" s="11">
        <f t="shared" si="0"/>
        <v>75.044214110052252</v>
      </c>
    </row>
    <row r="23" spans="1:4" s="4" customFormat="1" ht="56.25" x14ac:dyDescent="0.25">
      <c r="A23" s="17" t="s">
        <v>11</v>
      </c>
      <c r="B23" s="11">
        <v>9121568.6999999993</v>
      </c>
      <c r="C23" s="16">
        <v>7354560.4000000004</v>
      </c>
      <c r="D23" s="11">
        <f t="shared" si="0"/>
        <v>80.628241061211327</v>
      </c>
    </row>
    <row r="24" spans="1:4" s="4" customFormat="1" ht="37.5" x14ac:dyDescent="0.25">
      <c r="A24" s="17" t="s">
        <v>12</v>
      </c>
      <c r="B24" s="11">
        <v>623821.5</v>
      </c>
      <c r="C24" s="16">
        <v>743591.8</v>
      </c>
      <c r="D24" s="11">
        <f t="shared" si="0"/>
        <v>119.19945048383231</v>
      </c>
    </row>
    <row r="25" spans="1:4" s="4" customFormat="1" ht="37.5" x14ac:dyDescent="0.25">
      <c r="A25" s="17" t="s">
        <v>13</v>
      </c>
      <c r="B25" s="11">
        <v>158531.4</v>
      </c>
      <c r="C25" s="16">
        <v>186566.6</v>
      </c>
      <c r="D25" s="11">
        <f t="shared" si="0"/>
        <v>117.68431995175719</v>
      </c>
    </row>
    <row r="26" spans="1:4" s="4" customFormat="1" ht="37.5" x14ac:dyDescent="0.25">
      <c r="A26" s="17" t="s">
        <v>14</v>
      </c>
      <c r="B26" s="11">
        <v>18843950.800000001</v>
      </c>
      <c r="C26" s="16">
        <v>18598476.5</v>
      </c>
      <c r="D26" s="11">
        <f t="shared" si="0"/>
        <v>98.69733102890504</v>
      </c>
    </row>
    <row r="27" spans="1:4" s="4" customFormat="1" ht="41.25" customHeight="1" x14ac:dyDescent="0.25">
      <c r="A27" s="17" t="s">
        <v>15</v>
      </c>
      <c r="B27" s="11">
        <v>16252</v>
      </c>
      <c r="C27" s="16">
        <v>16232.9</v>
      </c>
      <c r="D27" s="11">
        <f t="shared" si="0"/>
        <v>99.882476002953481</v>
      </c>
    </row>
    <row r="28" spans="1:4" s="4" customFormat="1" ht="41.25" customHeight="1" x14ac:dyDescent="0.25">
      <c r="A28" s="17" t="s">
        <v>16</v>
      </c>
      <c r="B28" s="11">
        <v>17810.400000000001</v>
      </c>
      <c r="C28" s="16">
        <v>21829.8</v>
      </c>
      <c r="D28" s="11">
        <f t="shared" si="0"/>
        <v>122.56771324619322</v>
      </c>
    </row>
    <row r="29" spans="1:4" s="4" customFormat="1" ht="37.5" x14ac:dyDescent="0.25">
      <c r="A29" s="17" t="s">
        <v>17</v>
      </c>
      <c r="B29" s="11">
        <v>42555.3</v>
      </c>
      <c r="C29" s="16">
        <v>32541.7</v>
      </c>
      <c r="D29" s="11">
        <f t="shared" si="0"/>
        <v>76.469205950845136</v>
      </c>
    </row>
    <row r="30" spans="1:4" s="4" customFormat="1" ht="56.25" x14ac:dyDescent="0.25">
      <c r="A30" s="17" t="s">
        <v>18</v>
      </c>
      <c r="B30" s="11">
        <v>57135.8</v>
      </c>
      <c r="C30" s="16">
        <v>66410.5</v>
      </c>
      <c r="D30" s="11">
        <f t="shared" si="0"/>
        <v>116.23272974212314</v>
      </c>
    </row>
    <row r="31" spans="1:4" s="4" customFormat="1" x14ac:dyDescent="0.25">
      <c r="A31" s="17" t="s">
        <v>19</v>
      </c>
      <c r="B31" s="11">
        <v>372019.6</v>
      </c>
      <c r="C31" s="16">
        <v>458423.3</v>
      </c>
      <c r="D31" s="11">
        <f t="shared" si="0"/>
        <v>123.22557736205297</v>
      </c>
    </row>
    <row r="32" spans="1:4" s="4" customFormat="1" ht="38.25" customHeight="1" x14ac:dyDescent="0.25">
      <c r="A32" s="17" t="s">
        <v>30</v>
      </c>
      <c r="B32" s="11">
        <v>9339.5</v>
      </c>
      <c r="C32" s="16">
        <v>13000</v>
      </c>
      <c r="D32" s="11">
        <f t="shared" si="0"/>
        <v>139.19374698859681</v>
      </c>
    </row>
    <row r="33" spans="1:4" s="4" customFormat="1" ht="40.5" customHeight="1" x14ac:dyDescent="0.25">
      <c r="A33" s="17" t="s">
        <v>20</v>
      </c>
      <c r="B33" s="11">
        <v>48234.400000000001</v>
      </c>
      <c r="C33" s="16">
        <v>43749</v>
      </c>
      <c r="D33" s="11">
        <f t="shared" si="0"/>
        <v>90.700827625097432</v>
      </c>
    </row>
    <row r="34" spans="1:4" s="4" customFormat="1" ht="37.5" x14ac:dyDescent="0.25">
      <c r="A34" s="17" t="s">
        <v>21</v>
      </c>
      <c r="B34" s="11">
        <v>3034.4</v>
      </c>
      <c r="C34" s="16">
        <v>3021.9</v>
      </c>
      <c r="D34" s="11">
        <f t="shared" si="0"/>
        <v>99.588056947007644</v>
      </c>
    </row>
    <row r="35" spans="1:4" s="4" customFormat="1" ht="37.5" x14ac:dyDescent="0.25">
      <c r="A35" s="17" t="s">
        <v>22</v>
      </c>
      <c r="B35" s="11">
        <v>50000</v>
      </c>
      <c r="C35" s="16">
        <v>50000</v>
      </c>
      <c r="D35" s="11">
        <f t="shared" si="0"/>
        <v>100</v>
      </c>
    </row>
    <row r="36" spans="1:4" s="4" customFormat="1" ht="37.5" x14ac:dyDescent="0.25">
      <c r="A36" s="17" t="s">
        <v>23</v>
      </c>
      <c r="B36" s="11">
        <v>115714.9</v>
      </c>
      <c r="C36" s="16">
        <v>151821.29999999999</v>
      </c>
      <c r="D36" s="11">
        <f t="shared" si="0"/>
        <v>131.20289608339115</v>
      </c>
    </row>
    <row r="37" spans="1:4" s="4" customFormat="1" ht="56.25" x14ac:dyDescent="0.25">
      <c r="A37" s="17" t="s">
        <v>36</v>
      </c>
      <c r="B37" s="11"/>
      <c r="C37" s="16">
        <v>31.2</v>
      </c>
      <c r="D37" s="11"/>
    </row>
    <row r="38" spans="1:4" s="3" customFormat="1" ht="37.5" x14ac:dyDescent="0.25">
      <c r="A38" s="17" t="s">
        <v>24</v>
      </c>
      <c r="B38" s="11">
        <v>615209.6</v>
      </c>
      <c r="C38" s="16">
        <v>608309.5</v>
      </c>
      <c r="D38" s="11">
        <f t="shared" si="0"/>
        <v>98.878414771160919</v>
      </c>
    </row>
    <row r="39" spans="1:4" ht="37.5" x14ac:dyDescent="0.3">
      <c r="A39" s="17" t="s">
        <v>25</v>
      </c>
      <c r="B39" s="11">
        <v>1185594</v>
      </c>
      <c r="C39" s="16">
        <v>4042916.3</v>
      </c>
      <c r="D39" s="11">
        <f t="shared" si="0"/>
        <v>341.00343793912589</v>
      </c>
    </row>
    <row r="40" spans="1:4" ht="37.5" x14ac:dyDescent="0.3">
      <c r="A40" s="17" t="s">
        <v>26</v>
      </c>
      <c r="B40" s="11">
        <v>1971535.1</v>
      </c>
      <c r="C40" s="16">
        <v>2100325.7999999998</v>
      </c>
      <c r="D40" s="11">
        <f t="shared" si="0"/>
        <v>106.53250860205327</v>
      </c>
    </row>
    <row r="41" spans="1:4" ht="37.5" x14ac:dyDescent="0.3">
      <c r="A41" s="17" t="s">
        <v>37</v>
      </c>
      <c r="B41" s="11">
        <v>43430</v>
      </c>
      <c r="C41" s="11">
        <v>1327836.2</v>
      </c>
      <c r="D41" s="11">
        <f t="shared" si="0"/>
        <v>3057.4169928620768</v>
      </c>
    </row>
    <row r="42" spans="1:4" x14ac:dyDescent="0.3">
      <c r="A42" s="10"/>
      <c r="B42" s="11"/>
      <c r="C42" s="11"/>
      <c r="D42" s="11"/>
    </row>
    <row r="43" spans="1:4" ht="24" customHeight="1" x14ac:dyDescent="0.35">
      <c r="A43" s="8" t="s">
        <v>29</v>
      </c>
      <c r="B43" s="14">
        <v>4010068.7</v>
      </c>
      <c r="C43" s="15">
        <v>3398926.6</v>
      </c>
      <c r="D43" s="15">
        <f t="shared" ref="D43" si="1">C43*100/B43</f>
        <v>84.759809725953076</v>
      </c>
    </row>
  </sheetData>
  <autoFilter ref="C10:C35" xr:uid="{00000000-0009-0000-0000-000000000000}"/>
  <mergeCells count="5">
    <mergeCell ref="A4:A6"/>
    <mergeCell ref="B4:B6"/>
    <mergeCell ref="C4:C6"/>
    <mergeCell ref="D4:D6"/>
    <mergeCell ref="A2:D2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61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(2)</vt:lpstr>
      <vt:lpstr>'ГП (2)'!Заголовки_для_печати</vt:lpstr>
      <vt:lpstr>'ГП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2025-06-05T11:28:41Z</cp:lastPrinted>
  <dcterms:created xsi:type="dcterms:W3CDTF">2016-07-20T06:48:49Z</dcterms:created>
  <dcterms:modified xsi:type="dcterms:W3CDTF">2025-08-12T08:09:11Z</dcterms:modified>
</cp:coreProperties>
</file>