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5\Открытый бюджет\2 квартал\Опубликование\"/>
    </mc:Choice>
  </mc:AlternateContent>
  <xr:revisionPtr revIDLastSave="0" documentId="13_ncr:1_{3542A521-936D-437E-BFBE-75863C94B8B7}" xr6:coauthVersionLast="47" xr6:coauthVersionMax="47" xr10:uidLastSave="{00000000-0000-0000-0000-000000000000}"/>
  <bookViews>
    <workbookView xWindow="-120" yWindow="-120" windowWidth="29040" windowHeight="15840" xr2:uid="{52FF6460-A8C9-404D-AD8E-B7B18FDC64A8}"/>
  </bookViews>
  <sheets>
    <sheet name="РТ " sheetId="1" r:id="rId1"/>
  </sheets>
  <definedNames>
    <definedName name="_xlnm.Print_Area" localSheetId="0">'РТ '!$A$1:$D$33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4" i="1"/>
  <c r="C23" i="1"/>
  <c r="D23" i="1" s="1"/>
  <c r="B23" i="1"/>
  <c r="D22" i="1"/>
  <c r="D21" i="1"/>
  <c r="D20" i="1"/>
  <c r="D19" i="1"/>
  <c r="D18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 s="1"/>
  <c r="C6" i="1" l="1"/>
  <c r="D6" i="1" s="1"/>
</calcChain>
</file>

<file path=xl/sharedStrings.xml><?xml version="1.0" encoding="utf-8"?>
<sst xmlns="http://schemas.openxmlformats.org/spreadsheetml/2006/main" count="33" uniqueCount="33">
  <si>
    <t>Сведения об исполнении бюджета Республики Татарстан по доходам в разрезе видов доходов в сравнении с запланированными  значениями за 1 полугодие 2025 года</t>
  </si>
  <si>
    <t>тыс. руб.</t>
  </si>
  <si>
    <t>Наименование</t>
  </si>
  <si>
    <r>
      <t xml:space="preserve">План на год *                                     </t>
    </r>
    <r>
      <rPr>
        <sz val="14"/>
        <rFont val="Times New Roman"/>
        <family val="1"/>
        <charset val="204"/>
      </rPr>
      <t>(форма 0503317 на 01.07.2025 г.)</t>
    </r>
  </si>
  <si>
    <t>Исполнение бюджета Республики Татарстан, %</t>
  </si>
  <si>
    <t>Доходы бюджета - всего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</si>
  <si>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</si>
  <si>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</si>
  <si>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</si>
  <si>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</si>
  <si>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</si>
  <si>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</si>
  <si>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</si>
  <si>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</si>
  <si>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</si>
  <si>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</si>
  <si>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</si>
  <si>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</si>
  <si>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</si>
  <si>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доходы, в том числе</t>
  </si>
  <si>
    <t>Доходы от использования имущества, находящегося в государственной и муниципальной собственности</t>
  </si>
  <si>
    <t>Иные неналоговые доходы</t>
  </si>
  <si>
    <t>БЕЗВОЗМЕЗДНЫЕ ПОСТУПЛЕНИЯ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</si>
  <si>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</si>
  <si>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</si>
  <si>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</si>
  <si>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</si>
  <si>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</si>
  <si>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</si>
  <si>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</si>
  <si>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</si>
  <si>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* Плановые значения в соответствии с Законом Республики Татарстан от 28.11.2024 N 87-ЗРТ "О бюджете Республики Татарстан на 2025 год и на плановый период 2026 и 2027 годов" (ред. от 18.06.2025 N 33-ЗРТ), отчетом об исполнении консолидированного бюджета Республики Татарстан и бюджета Территориального фонда медицинского страхования Республики   Татарстан (ф. 0503317) на 1 июля 2025 года</t>
  </si>
  <si>
    <r>
      <rPr>
        <b/>
        <sz val="14"/>
        <rFont val="Times New Roman"/>
        <family val="1"/>
        <charset val="204"/>
      </rPr>
      <t xml:space="preserve">Факт </t>
    </r>
    <r>
      <rPr>
        <sz val="14"/>
        <rFont val="Times New Roman"/>
        <family val="1"/>
        <charset val="204"/>
      </rPr>
      <t xml:space="preserve">                                                      1 полугодие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</si>
</sst>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_ ;\-#,##0.0\ "/>
    <numFmt numFmtId="166" formatCode="_-* #,##0.0_р_._-;\-* #,##0.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65" fontId="6" fillId="0" borderId="1" xfId="1" applyNumberFormat="1" applyFont="1" applyFill="1" applyBorder="1" applyAlignment="1">
      <alignment vertical="center"/>
    </xf>
    <xf numFmtId="166" fontId="9" fillId="0" borderId="1" xfId="1" applyNumberFormat="1" applyFont="1" applyFill="1" applyBorder="1" applyAlignment="1">
      <alignment vertical="center"/>
    </xf>
    <xf numFmtId="0" fontId="10" fillId="0" borderId="0" xfId="0" applyFont="1"/>
    <xf numFmtId="0" fontId="5" fillId="0" borderId="1" xfId="0" applyFont="1" applyBorder="1" applyAlignment="1">
      <alignment wrapText="1"/>
    </xf>
    <xf numFmtId="165" fontId="7" fillId="0" borderId="1" xfId="1" applyNumberFormat="1" applyFont="1" applyFill="1" applyBorder="1" applyAlignment="1">
      <alignment vertical="center"/>
    </xf>
    <xf numFmtId="166" fontId="5" fillId="0" borderId="1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wrapText="1"/>
    </xf>
    <xf numFmtId="165" fontId="7" fillId="2" borderId="1" xfId="1" applyNumberFormat="1" applyFont="1" applyFill="1" applyBorder="1" applyAlignment="1">
      <alignment vertical="center"/>
    </xf>
    <xf numFmtId="166" fontId="5" fillId="2" borderId="1" xfId="1" applyNumberFormat="1" applyFont="1" applyFill="1" applyBorder="1" applyAlignment="1">
      <alignment vertical="center"/>
    </xf>
    <xf numFmtId="165" fontId="5" fillId="2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right" wrapText="1"/>
    </xf>
    <xf numFmtId="165" fontId="11" fillId="2" borderId="1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5" fontId="6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7" fillId="0" borderId="1" xfId="1" applyNumberFormat="1" applyFont="1" applyBorder="1" applyAlignment="1">
      <alignment horizontal="right" vertic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8E37-F48B-4B4C-BFF6-72B03A138EF4}">
  <sheetPr>
    <pageSetUpPr fitToPage="1"/>
  </sheetPr>
  <dimension ref="A2:D33"/>
  <sheetViews>
    <sheetView tabSelected="1" view="pageBreakPreview" topLeftCell="A19" zoomScale="90" zoomScaleNormal="100" zoomScaleSheetLayoutView="90" workbookViewId="0">
      <selection activeCell="P5" sqref="P5"/>
    </sheetView>
  </sheetViews>
  <sheetFormatPr defaultRowHeight="15.75" x14ac:dyDescent="0.25"/>
  <cols>
    <col min="1" max="1" width="59.140625" style="1" customWidth="1"/>
    <col min="2" max="2" width="26.140625" style="27" customWidth="1"/>
    <col min="3" max="3" width="27" style="27" customWidth="1"/>
    <col min="4" max="4" width="25.7109375" style="1" customWidth="1"/>
    <col min="5" max="16384" width="9.140625" style="1"/>
  </cols>
  <sheetData>
    <row r="2" spans="1:4" ht="45" customHeight="1" x14ac:dyDescent="0.25">
      <c r="A2" s="28" t="s">
        <v>0</v>
      </c>
      <c r="B2" s="28"/>
      <c r="C2" s="28"/>
      <c r="D2" s="28"/>
    </row>
    <row r="4" spans="1:4" x14ac:dyDescent="0.25">
      <c r="B4" s="2"/>
      <c r="C4" s="2"/>
      <c r="D4" s="3" t="s">
        <v>1</v>
      </c>
    </row>
    <row r="5" spans="1:4" ht="56.25" x14ac:dyDescent="0.25">
      <c r="A5" s="4" t="s">
        <v>2</v>
      </c>
      <c r="B5" s="5" t="s">
        <v>3</v>
      </c>
      <c r="C5" s="6" t="s">
        <v>32</v>
      </c>
      <c r="D5" s="7" t="s">
        <v>4</v>
      </c>
    </row>
    <row r="6" spans="1:4" ht="27" customHeight="1" x14ac:dyDescent="0.3">
      <c r="A6" s="8" t="s">
        <v>5</v>
      </c>
      <c r="B6" s="9">
        <f>B7+B23</f>
        <v>505027352.09999996</v>
      </c>
      <c r="C6" s="9">
        <f>C7+C23</f>
        <v>267305195.90000004</v>
      </c>
      <c r="D6" s="10">
        <f>C6/B6*100</f>
        <v>52.92885519734606</v>
      </c>
    </row>
    <row r="7" spans="1:4" s="11" customFormat="1" ht="27" customHeight="1" x14ac:dyDescent="0.3">
      <c r="A7" s="8" t="s">
        <v>6</v>
      </c>
      <c r="B7" s="9">
        <f>SUM(B8:B20)</f>
        <v>420346837.09999996</v>
      </c>
      <c r="C7" s="9">
        <f>SUM(C8:C20)</f>
        <v>221070877.10000005</v>
      </c>
      <c r="D7" s="10">
        <f t="shared" ref="D7:D19" si="0">C7/B7*100</f>
        <v>52.592492101328112</v>
      </c>
    </row>
    <row r="8" spans="1:4" ht="27" customHeight="1" x14ac:dyDescent="0.3">
      <c r="A8" s="12" t="s">
        <v>7</v>
      </c>
      <c r="B8" s="13">
        <v>128005998</v>
      </c>
      <c r="C8" s="13">
        <v>74710713.599999994</v>
      </c>
      <c r="D8" s="14">
        <f>C8/B8*100</f>
        <v>58.365010052107081</v>
      </c>
    </row>
    <row r="9" spans="1:4" ht="27" customHeight="1" x14ac:dyDescent="0.3">
      <c r="A9" s="12" t="s">
        <v>8</v>
      </c>
      <c r="B9" s="13">
        <v>134203094</v>
      </c>
      <c r="C9" s="13">
        <v>61141405.200000003</v>
      </c>
      <c r="D9" s="14">
        <f t="shared" si="0"/>
        <v>45.558864089973966</v>
      </c>
    </row>
    <row r="10" spans="1:4" ht="58.5" customHeight="1" x14ac:dyDescent="0.3">
      <c r="A10" s="12" t="s">
        <v>9</v>
      </c>
      <c r="B10" s="13">
        <v>47405461.399999999</v>
      </c>
      <c r="C10" s="13">
        <v>18940053.300000001</v>
      </c>
      <c r="D10" s="14">
        <f t="shared" si="0"/>
        <v>39.953314957082142</v>
      </c>
    </row>
    <row r="11" spans="1:4" ht="37.5" x14ac:dyDescent="0.3">
      <c r="A11" s="15" t="s">
        <v>10</v>
      </c>
      <c r="B11" s="16">
        <v>22180736.699999999</v>
      </c>
      <c r="C11" s="16">
        <v>12329483</v>
      </c>
      <c r="D11" s="17">
        <f t="shared" si="0"/>
        <v>55.586444971415219</v>
      </c>
    </row>
    <row r="12" spans="1:4" ht="27" customHeight="1" x14ac:dyDescent="0.3">
      <c r="A12" s="15" t="s">
        <v>11</v>
      </c>
      <c r="B12" s="16">
        <v>1775000</v>
      </c>
      <c r="C12" s="16">
        <v>1266012.8999999999</v>
      </c>
      <c r="D12" s="17">
        <f t="shared" si="0"/>
        <v>71.324670422535206</v>
      </c>
    </row>
    <row r="13" spans="1:4" ht="75" x14ac:dyDescent="0.3">
      <c r="A13" s="15" t="s">
        <v>12</v>
      </c>
      <c r="B13" s="16">
        <v>135000</v>
      </c>
      <c r="C13" s="16">
        <v>97892.9</v>
      </c>
      <c r="D13" s="17">
        <f t="shared" si="0"/>
        <v>72.513259259259257</v>
      </c>
    </row>
    <row r="14" spans="1:4" ht="27" customHeight="1" x14ac:dyDescent="0.3">
      <c r="A14" s="15" t="s">
        <v>13</v>
      </c>
      <c r="B14" s="16">
        <v>41628000</v>
      </c>
      <c r="C14" s="16">
        <v>22683440</v>
      </c>
      <c r="D14" s="17">
        <f t="shared" si="0"/>
        <v>54.490823484193328</v>
      </c>
    </row>
    <row r="15" spans="1:4" ht="27" customHeight="1" x14ac:dyDescent="0.3">
      <c r="A15" s="15" t="s">
        <v>14</v>
      </c>
      <c r="B15" s="16">
        <v>7341600</v>
      </c>
      <c r="C15" s="16">
        <v>1458425.9</v>
      </c>
      <c r="D15" s="17">
        <f t="shared" si="0"/>
        <v>19.865232374414298</v>
      </c>
    </row>
    <row r="16" spans="1:4" ht="27" customHeight="1" x14ac:dyDescent="0.3">
      <c r="A16" s="15" t="s">
        <v>15</v>
      </c>
      <c r="B16" s="16">
        <v>6468</v>
      </c>
      <c r="C16" s="16">
        <v>2765</v>
      </c>
      <c r="D16" s="17">
        <f t="shared" si="0"/>
        <v>42.748917748917748</v>
      </c>
    </row>
    <row r="17" spans="1:4" ht="27" customHeight="1" x14ac:dyDescent="0.3">
      <c r="A17" s="15" t="s">
        <v>16</v>
      </c>
      <c r="B17" s="16">
        <v>14000</v>
      </c>
      <c r="C17" s="16">
        <v>3749.9</v>
      </c>
      <c r="D17" s="18"/>
    </row>
    <row r="18" spans="1:4" ht="56.25" x14ac:dyDescent="0.3">
      <c r="A18" s="15" t="s">
        <v>17</v>
      </c>
      <c r="B18" s="16">
        <v>2100</v>
      </c>
      <c r="C18" s="16">
        <v>512.1</v>
      </c>
      <c r="D18" s="17">
        <f t="shared" si="0"/>
        <v>24.385714285714286</v>
      </c>
    </row>
    <row r="19" spans="1:4" ht="27" customHeight="1" x14ac:dyDescent="0.3">
      <c r="A19" s="19" t="s">
        <v>18</v>
      </c>
      <c r="B19" s="13">
        <v>1071574</v>
      </c>
      <c r="C19" s="13">
        <v>359841.9</v>
      </c>
      <c r="D19" s="14">
        <f t="shared" si="0"/>
        <v>33.580685981556108</v>
      </c>
    </row>
    <row r="20" spans="1:4" ht="27" customHeight="1" x14ac:dyDescent="0.3">
      <c r="A20" s="19" t="s">
        <v>19</v>
      </c>
      <c r="B20" s="13">
        <v>36577805</v>
      </c>
      <c r="C20" s="13">
        <v>28076581.399999999</v>
      </c>
      <c r="D20" s="14">
        <f>C20/B20*100</f>
        <v>76.758518998064531</v>
      </c>
    </row>
    <row r="21" spans="1:4" ht="33.75" customHeight="1" x14ac:dyDescent="0.25">
      <c r="A21" s="20" t="s">
        <v>20</v>
      </c>
      <c r="B21" s="21">
        <v>30021779.399999999</v>
      </c>
      <c r="C21" s="21">
        <v>23640293.800000001</v>
      </c>
      <c r="D21" s="21">
        <f t="shared" ref="D21:D22" si="1">C21/B21*100</f>
        <v>78.743812900044162</v>
      </c>
    </row>
    <row r="22" spans="1:4" ht="27" customHeight="1" x14ac:dyDescent="0.25">
      <c r="A22" s="20" t="s">
        <v>21</v>
      </c>
      <c r="B22" s="21">
        <v>6556025.6000000015</v>
      </c>
      <c r="C22" s="21">
        <v>4436287.5999999978</v>
      </c>
      <c r="D22" s="21">
        <f t="shared" si="1"/>
        <v>67.667331866428299</v>
      </c>
    </row>
    <row r="23" spans="1:4" ht="27" customHeight="1" x14ac:dyDescent="0.25">
      <c r="A23" s="22" t="s">
        <v>22</v>
      </c>
      <c r="B23" s="23">
        <f>SUM(B24:B31)</f>
        <v>84680515</v>
      </c>
      <c r="C23" s="23">
        <f>SUM(C24:C31)</f>
        <v>46234318.799999997</v>
      </c>
      <c r="D23" s="10">
        <f>C23/B23*100</f>
        <v>54.598532850207626</v>
      </c>
    </row>
    <row r="24" spans="1:4" ht="49.5" customHeight="1" x14ac:dyDescent="0.25">
      <c r="A24" s="24" t="s">
        <v>23</v>
      </c>
      <c r="B24" s="13">
        <v>57105776.700000003</v>
      </c>
      <c r="C24" s="13">
        <v>24878727</v>
      </c>
      <c r="D24" s="14">
        <f>C24/B24*100</f>
        <v>43.566042592675217</v>
      </c>
    </row>
    <row r="25" spans="1:4" ht="39" customHeight="1" x14ac:dyDescent="0.25">
      <c r="A25" s="25" t="s">
        <v>24</v>
      </c>
      <c r="B25" s="13">
        <v>7207902.7000000002</v>
      </c>
      <c r="C25" s="13">
        <v>4421634.5999999996</v>
      </c>
      <c r="D25" s="14">
        <f>C25/B25*100</f>
        <v>61.344260376877727</v>
      </c>
    </row>
    <row r="26" spans="1:4" ht="39" customHeight="1" x14ac:dyDescent="0.25">
      <c r="A26" s="25" t="s">
        <v>25</v>
      </c>
      <c r="B26" s="13">
        <v>4278201.4000000004</v>
      </c>
      <c r="C26" s="13">
        <v>2844384.3</v>
      </c>
      <c r="D26" s="14">
        <f t="shared" ref="D26:D31" si="2">C26/B26*100</f>
        <v>66.485516553755502</v>
      </c>
    </row>
    <row r="27" spans="1:4" ht="39" customHeight="1" x14ac:dyDescent="0.25">
      <c r="A27" s="25" t="s">
        <v>26</v>
      </c>
      <c r="B27" s="13">
        <v>544437.80000000005</v>
      </c>
      <c r="C27" s="13">
        <v>674547.8</v>
      </c>
      <c r="D27" s="14">
        <f t="shared" si="2"/>
        <v>123.89804675575429</v>
      </c>
    </row>
    <row r="28" spans="1:4" ht="39" customHeight="1" x14ac:dyDescent="0.25">
      <c r="A28" s="25" t="s">
        <v>27</v>
      </c>
      <c r="B28" s="13">
        <v>13254.7</v>
      </c>
      <c r="C28" s="13">
        <v>13254.7</v>
      </c>
      <c r="D28" s="14">
        <f t="shared" si="2"/>
        <v>100</v>
      </c>
    </row>
    <row r="29" spans="1:4" ht="39" customHeight="1" x14ac:dyDescent="0.25">
      <c r="A29" s="25" t="s">
        <v>28</v>
      </c>
      <c r="B29" s="13">
        <v>11897372</v>
      </c>
      <c r="C29" s="13">
        <v>11898167.1</v>
      </c>
      <c r="D29" s="14">
        <f t="shared" si="2"/>
        <v>100.00668298847846</v>
      </c>
    </row>
    <row r="30" spans="1:4" ht="99" customHeight="1" x14ac:dyDescent="0.25">
      <c r="A30" s="25" t="s">
        <v>29</v>
      </c>
      <c r="B30" s="13">
        <v>3656000.6</v>
      </c>
      <c r="C30" s="13">
        <v>1658721.4</v>
      </c>
      <c r="D30" s="14">
        <f t="shared" si="2"/>
        <v>45.369833910858766</v>
      </c>
    </row>
    <row r="31" spans="1:4" ht="54.75" customHeight="1" x14ac:dyDescent="0.3">
      <c r="A31" s="12" t="s">
        <v>30</v>
      </c>
      <c r="B31" s="26">
        <v>-22430.9</v>
      </c>
      <c r="C31" s="26">
        <v>-155118.1</v>
      </c>
      <c r="D31" s="14">
        <f t="shared" si="2"/>
        <v>691.53756648195122</v>
      </c>
    </row>
    <row r="32" spans="1:4" x14ac:dyDescent="0.25">
      <c r="A32" s="29" t="s">
        <v>31</v>
      </c>
      <c r="B32" s="29"/>
      <c r="C32" s="29"/>
      <c r="D32" s="29"/>
    </row>
    <row r="33" spans="1:4" ht="45" customHeight="1" x14ac:dyDescent="0.25">
      <c r="A33" s="30"/>
      <c r="B33" s="30"/>
      <c r="C33" s="30"/>
      <c r="D33" s="30"/>
    </row>
  </sheetData>
  <mergeCells count="2">
    <mergeCell ref="A2:D2"/>
    <mergeCell ref="A32:D33"/>
  </mergeCells>
  <pageMargins left="0.70866141732283472" right="0.70866141732283472" top="0.74803149606299213" bottom="0.74803149606299213" header="0.31496062992125984" footer="0.31496062992125984"/>
  <pageSetup paperSize="9" scale="6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 Фатыхова</dc:creator>
  <cp:lastModifiedBy>Эльвира Фатыхова</cp:lastModifiedBy>
  <dcterms:created xsi:type="dcterms:W3CDTF">2025-09-10T11:43:42Z</dcterms:created>
  <dcterms:modified xsi:type="dcterms:W3CDTF">2025-09-10T12:07:33Z</dcterms:modified>
</cp:coreProperties>
</file>