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5\Открытый бюджет\2 квартал\Опубликование\"/>
    </mc:Choice>
  </mc:AlternateContent>
  <xr:revisionPtr revIDLastSave="0" documentId="13_ncr:1_{A597D12B-6965-43F3-98F7-0683906318E0}" xr6:coauthVersionLast="47" xr6:coauthVersionMax="47" xr10:uidLastSave="{00000000-0000-0000-0000-000000000000}"/>
  <bookViews>
    <workbookView xWindow="-120" yWindow="-120" windowWidth="29040" windowHeight="15840" xr2:uid="{AC745534-D005-435C-B18A-BD8415A1533C}"/>
  </bookViews>
  <sheets>
    <sheet name="РТ с прошлым годом " sheetId="1" r:id="rId1"/>
  </sheets>
  <definedNames>
    <definedName name="_xlnm.Print_Area" localSheetId="0">'РТ с прошлым годом '!$A$1:$D$32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1" l="1"/>
  <c r="D31" i="1"/>
  <c r="D28" i="1"/>
  <c r="D27" i="1"/>
  <c r="D26" i="1"/>
  <c r="D25" i="1"/>
  <c r="D24" i="1"/>
  <c r="D23" i="1"/>
  <c r="C23" i="1"/>
  <c r="B23" i="1"/>
  <c r="D22" i="1"/>
  <c r="D21" i="1"/>
  <c r="D20" i="1"/>
  <c r="D19" i="1"/>
  <c r="D18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 s="1"/>
  <c r="D6" i="1" s="1"/>
  <c r="C6" i="1"/>
</calcChain>
</file>

<file path=xl/sharedStrings.xml><?xml version="1.0" encoding="utf-8"?>
<sst xmlns="http://schemas.openxmlformats.org/spreadsheetml/2006/main" count="33" uniqueCount="33">
  <si>
    <t>Сведения о поступлении доходов в бюджет Республики Татарстан по видам  доходов за 1 полугодие 2025 года в сравнении с 1 полугодием 2024 года.</t>
  </si>
  <si>
    <t>тыс.рублей</t>
  </si>
  <si>
    <t>Наименование</t>
  </si>
  <si>
    <t>Темп роста доходов бюджета Республики Татарстан, %</t>
  </si>
  <si>
    <t>Доходы бюджета - всего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</si>
  <si>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</si>
  <si>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</si>
  <si>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</si>
  <si>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</si>
  <si>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</si>
  <si>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</si>
  <si>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</si>
  <si>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</si>
  <si>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</si>
  <si>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</si>
  <si>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</si>
  <si>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</si>
  <si>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</si>
  <si>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доходы, в том числе</t>
  </si>
  <si>
    <t>Доходы от использования имущества, находящегося в государственной и муниципальной собственности</t>
  </si>
  <si>
    <t>Иные 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</si>
  <si>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</si>
  <si>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</si>
  <si>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</si>
  <si>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</si>
  <si>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</si>
  <si>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</si>
  <si>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</si>
  <si>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</si>
  <si>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</si>
  <si>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</si>
  <si>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Факт                                                        1 полугодие 2024 года</t>
  </si>
  <si>
    <t>Факт                                             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</si>
</sst>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#,##0.0_ ;\-#,##0.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64" fontId="8" fillId="0" borderId="1" xfId="0" applyNumberFormat="1" applyFont="1" applyBorder="1" applyAlignment="1">
      <alignment vertical="center"/>
    </xf>
    <xf numFmtId="164" fontId="7" fillId="0" borderId="1" xfId="1" applyNumberFormat="1" applyFont="1" applyFill="1" applyBorder="1" applyAlignment="1">
      <alignment horizontal="right" vertical="center"/>
    </xf>
    <xf numFmtId="0" fontId="9" fillId="0" borderId="0" xfId="0" applyFont="1"/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164" fontId="5" fillId="0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164" fontId="11" fillId="2" borderId="1" xfId="0" applyNumberFormat="1" applyFont="1" applyFill="1" applyBorder="1" applyAlignment="1">
      <alignment horizontal="right" vertical="center"/>
    </xf>
    <xf numFmtId="166" fontId="11" fillId="2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FDEE-7D08-4324-BA98-064D16FB5282}">
  <sheetPr>
    <pageSetUpPr fitToPage="1"/>
  </sheetPr>
  <dimension ref="A2:D32"/>
  <sheetViews>
    <sheetView tabSelected="1" view="pageBreakPreview" zoomScale="90" zoomScaleNormal="100" zoomScaleSheetLayoutView="90" workbookViewId="0">
      <selection activeCell="H9" sqref="H9"/>
    </sheetView>
  </sheetViews>
  <sheetFormatPr defaultRowHeight="15.75" x14ac:dyDescent="0.25"/>
  <cols>
    <col min="1" max="1" width="61.7109375" style="1" customWidth="1"/>
    <col min="2" max="2" width="29" style="1" customWidth="1"/>
    <col min="3" max="3" width="28.7109375" style="1" customWidth="1"/>
    <col min="4" max="4" width="24.7109375" style="1" customWidth="1"/>
    <col min="5" max="16384" width="9.140625" style="1"/>
  </cols>
  <sheetData>
    <row r="2" spans="1:4" ht="45" customHeight="1" x14ac:dyDescent="0.25">
      <c r="A2" s="27" t="s">
        <v>0</v>
      </c>
      <c r="B2" s="27"/>
      <c r="C2" s="27"/>
      <c r="D2" s="27"/>
    </row>
    <row r="4" spans="1:4" x14ac:dyDescent="0.25">
      <c r="D4" s="1" t="s">
        <v>1</v>
      </c>
    </row>
    <row r="5" spans="1:4" ht="56.25" x14ac:dyDescent="0.25">
      <c r="A5" s="2" t="s">
        <v>2</v>
      </c>
      <c r="B5" s="3" t="s">
        <v>31</v>
      </c>
      <c r="C5" s="3" t="s">
        <v>32</v>
      </c>
      <c r="D5" s="4" t="s">
        <v>3</v>
      </c>
    </row>
    <row r="6" spans="1:4" s="8" customFormat="1" ht="25.5" customHeight="1" x14ac:dyDescent="0.3">
      <c r="A6" s="5" t="s">
        <v>4</v>
      </c>
      <c r="B6" s="6">
        <f>B7+B23</f>
        <v>256003244.00000006</v>
      </c>
      <c r="C6" s="6">
        <f>C7+C23</f>
        <v>267305195.90000004</v>
      </c>
      <c r="D6" s="7">
        <f>C6/B6*100</f>
        <v>104.41476901753634</v>
      </c>
    </row>
    <row r="7" spans="1:4" s="8" customFormat="1" ht="25.5" customHeight="1" x14ac:dyDescent="0.3">
      <c r="A7" s="5" t="s">
        <v>5</v>
      </c>
      <c r="B7" s="6">
        <f>SUM(B8:B20)</f>
        <v>205913895.60000005</v>
      </c>
      <c r="C7" s="6">
        <f>SUM(C8:C20)</f>
        <v>221070877.10000005</v>
      </c>
      <c r="D7" s="7">
        <f t="shared" ref="D7:D32" si="0">C7/B7*100</f>
        <v>107.36083470998156</v>
      </c>
    </row>
    <row r="8" spans="1:4" ht="27" customHeight="1" x14ac:dyDescent="0.3">
      <c r="A8" s="9" t="s">
        <v>6</v>
      </c>
      <c r="B8" s="10">
        <v>83326274.099999994</v>
      </c>
      <c r="C8" s="10">
        <v>74710713.599999994</v>
      </c>
      <c r="D8" s="11">
        <f t="shared" si="0"/>
        <v>89.66045152857734</v>
      </c>
    </row>
    <row r="9" spans="1:4" ht="27" customHeight="1" x14ac:dyDescent="0.3">
      <c r="A9" s="9" t="s">
        <v>7</v>
      </c>
      <c r="B9" s="10">
        <v>51317178.200000003</v>
      </c>
      <c r="C9" s="10">
        <v>61141405.200000003</v>
      </c>
      <c r="D9" s="11">
        <f t="shared" si="0"/>
        <v>119.14412940187735</v>
      </c>
    </row>
    <row r="10" spans="1:4" ht="56.25" x14ac:dyDescent="0.3">
      <c r="A10" s="12" t="s">
        <v>8</v>
      </c>
      <c r="B10" s="10">
        <v>19310329.300000001</v>
      </c>
      <c r="C10" s="10">
        <v>18940053.300000001</v>
      </c>
      <c r="D10" s="13">
        <f t="shared" si="0"/>
        <v>98.082497743837024</v>
      </c>
    </row>
    <row r="11" spans="1:4" ht="37.5" x14ac:dyDescent="0.3">
      <c r="A11" s="14" t="s">
        <v>9</v>
      </c>
      <c r="B11" s="15">
        <v>11628836.800000001</v>
      </c>
      <c r="C11" s="16">
        <v>12329483</v>
      </c>
      <c r="D11" s="17">
        <f>C11/B11*100</f>
        <v>106.02507552604057</v>
      </c>
    </row>
    <row r="12" spans="1:4" ht="27" customHeight="1" x14ac:dyDescent="0.3">
      <c r="A12" s="14" t="s">
        <v>10</v>
      </c>
      <c r="B12" s="15">
        <v>916981</v>
      </c>
      <c r="C12" s="16">
        <v>1266012.8999999999</v>
      </c>
      <c r="D12" s="17">
        <f>C12/B12*100</f>
        <v>138.06315507082479</v>
      </c>
    </row>
    <row r="13" spans="1:4" ht="75" x14ac:dyDescent="0.3">
      <c r="A13" s="14" t="s">
        <v>11</v>
      </c>
      <c r="B13" s="15">
        <v>65164.7</v>
      </c>
      <c r="C13" s="16">
        <v>97892.9</v>
      </c>
      <c r="D13" s="17">
        <f>C13/B13*100</f>
        <v>150.22381749628249</v>
      </c>
    </row>
    <row r="14" spans="1:4" ht="27" customHeight="1" x14ac:dyDescent="0.3">
      <c r="A14" s="14" t="s">
        <v>12</v>
      </c>
      <c r="B14" s="16">
        <v>20746829.5</v>
      </c>
      <c r="C14" s="16">
        <v>22683440</v>
      </c>
      <c r="D14" s="17">
        <f t="shared" si="0"/>
        <v>109.33448891552322</v>
      </c>
    </row>
    <row r="15" spans="1:4" ht="27" customHeight="1" x14ac:dyDescent="0.3">
      <c r="A15" s="14" t="s">
        <v>13</v>
      </c>
      <c r="B15" s="16">
        <v>1483653.2</v>
      </c>
      <c r="C15" s="16">
        <v>1458425.9</v>
      </c>
      <c r="D15" s="17">
        <f t="shared" si="0"/>
        <v>98.299649810346509</v>
      </c>
    </row>
    <row r="16" spans="1:4" ht="27" customHeight="1" x14ac:dyDescent="0.3">
      <c r="A16" s="14" t="s">
        <v>14</v>
      </c>
      <c r="B16" s="16">
        <v>3220</v>
      </c>
      <c r="C16" s="16">
        <v>2765</v>
      </c>
      <c r="D16" s="17">
        <f t="shared" si="0"/>
        <v>85.869565217391312</v>
      </c>
    </row>
    <row r="17" spans="1:4" ht="27" customHeight="1" x14ac:dyDescent="0.3">
      <c r="A17" s="18" t="s">
        <v>15</v>
      </c>
      <c r="B17" s="16">
        <v>5678.4</v>
      </c>
      <c r="C17" s="16">
        <v>3749.9</v>
      </c>
      <c r="D17" s="17"/>
    </row>
    <row r="18" spans="1:4" ht="56.25" x14ac:dyDescent="0.3">
      <c r="A18" s="18" t="s">
        <v>16</v>
      </c>
      <c r="B18" s="16">
        <v>514.29999999999995</v>
      </c>
      <c r="C18" s="16">
        <v>512.1</v>
      </c>
      <c r="D18" s="17">
        <f t="shared" si="0"/>
        <v>99.572234104608214</v>
      </c>
    </row>
    <row r="19" spans="1:4" ht="27" customHeight="1" x14ac:dyDescent="0.3">
      <c r="A19" s="9" t="s">
        <v>17</v>
      </c>
      <c r="B19" s="10">
        <v>355894.8</v>
      </c>
      <c r="C19" s="10">
        <v>359841.9</v>
      </c>
      <c r="D19" s="13">
        <f t="shared" si="0"/>
        <v>101.10906368960717</v>
      </c>
    </row>
    <row r="20" spans="1:4" ht="25.5" customHeight="1" x14ac:dyDescent="0.3">
      <c r="A20" s="9" t="s">
        <v>18</v>
      </c>
      <c r="B20" s="10">
        <v>16753341.300000001</v>
      </c>
      <c r="C20" s="10">
        <v>28076581.399999999</v>
      </c>
      <c r="D20" s="11">
        <f t="shared" si="0"/>
        <v>167.58795094802969</v>
      </c>
    </row>
    <row r="21" spans="1:4" ht="33" x14ac:dyDescent="0.25">
      <c r="A21" s="19" t="s">
        <v>19</v>
      </c>
      <c r="B21" s="20">
        <v>12544170.5</v>
      </c>
      <c r="C21" s="20">
        <v>23640293.800000001</v>
      </c>
      <c r="D21" s="21">
        <f t="shared" si="0"/>
        <v>188.45641327977805</v>
      </c>
    </row>
    <row r="22" spans="1:4" ht="27" customHeight="1" x14ac:dyDescent="0.25">
      <c r="A22" s="19" t="s">
        <v>20</v>
      </c>
      <c r="B22" s="20">
        <v>4209170.8000000007</v>
      </c>
      <c r="C22" s="20">
        <v>4436287.5999999978</v>
      </c>
      <c r="D22" s="21">
        <f t="shared" si="0"/>
        <v>105.39576108434461</v>
      </c>
    </row>
    <row r="23" spans="1:4" ht="18.75" x14ac:dyDescent="0.25">
      <c r="A23" s="22" t="s">
        <v>21</v>
      </c>
      <c r="B23" s="23">
        <f>SUM(B24:B32)</f>
        <v>50089348.399999991</v>
      </c>
      <c r="C23" s="23">
        <f>SUM(C25:C32)</f>
        <v>46234318.799999997</v>
      </c>
      <c r="D23" s="7">
        <f>C23/B23*100</f>
        <v>92.303693852803264</v>
      </c>
    </row>
    <row r="24" spans="1:4" ht="37.5" x14ac:dyDescent="0.25">
      <c r="A24" s="24" t="s">
        <v>22</v>
      </c>
      <c r="B24" s="25">
        <v>204096</v>
      </c>
      <c r="C24" s="23"/>
      <c r="D24" s="11">
        <f t="shared" si="0"/>
        <v>0</v>
      </c>
    </row>
    <row r="25" spans="1:4" ht="45.75" customHeight="1" x14ac:dyDescent="0.25">
      <c r="A25" s="24" t="s">
        <v>23</v>
      </c>
      <c r="B25" s="26">
        <v>40403556.899999999</v>
      </c>
      <c r="C25" s="10">
        <v>24878727</v>
      </c>
      <c r="D25" s="11">
        <f t="shared" si="0"/>
        <v>61.575586183106566</v>
      </c>
    </row>
    <row r="26" spans="1:4" ht="43.5" customHeight="1" x14ac:dyDescent="0.25">
      <c r="A26" s="24" t="s">
        <v>24</v>
      </c>
      <c r="B26" s="26">
        <v>4173101.8</v>
      </c>
      <c r="C26" s="10">
        <v>4421634.5999999996</v>
      </c>
      <c r="D26" s="11">
        <f t="shared" si="0"/>
        <v>105.95558919746458</v>
      </c>
    </row>
    <row r="27" spans="1:4" ht="27.75" customHeight="1" x14ac:dyDescent="0.25">
      <c r="A27" s="24" t="s">
        <v>25</v>
      </c>
      <c r="B27" s="26">
        <v>2068294.5</v>
      </c>
      <c r="C27" s="10">
        <v>2844384.3</v>
      </c>
      <c r="D27" s="11">
        <f t="shared" si="0"/>
        <v>137.52317670428459</v>
      </c>
    </row>
    <row r="28" spans="1:4" ht="42" customHeight="1" x14ac:dyDescent="0.25">
      <c r="A28" s="24" t="s">
        <v>26</v>
      </c>
      <c r="B28" s="26">
        <v>1562313.9</v>
      </c>
      <c r="C28" s="10">
        <v>674547.8</v>
      </c>
      <c r="D28" s="11">
        <f t="shared" si="0"/>
        <v>43.176201658322313</v>
      </c>
    </row>
    <row r="29" spans="1:4" ht="36.75" customHeight="1" x14ac:dyDescent="0.25">
      <c r="A29" s="24" t="s">
        <v>27</v>
      </c>
      <c r="B29" s="26"/>
      <c r="C29" s="10">
        <v>13254.7</v>
      </c>
      <c r="D29" s="11"/>
    </row>
    <row r="30" spans="1:4" ht="27.75" customHeight="1" x14ac:dyDescent="0.25">
      <c r="A30" s="24" t="s">
        <v>28</v>
      </c>
      <c r="B30" s="26">
        <v>668.1</v>
      </c>
      <c r="C30" s="10">
        <v>11898167.1</v>
      </c>
      <c r="D30" s="11"/>
    </row>
    <row r="31" spans="1:4" ht="93.75" x14ac:dyDescent="0.25">
      <c r="A31" s="24" t="s">
        <v>29</v>
      </c>
      <c r="B31" s="26">
        <v>1832084.9</v>
      </c>
      <c r="C31" s="10">
        <v>1658721.4</v>
      </c>
      <c r="D31" s="11">
        <f t="shared" si="0"/>
        <v>90.537365380829243</v>
      </c>
    </row>
    <row r="32" spans="1:4" ht="56.25" x14ac:dyDescent="0.25">
      <c r="A32" s="24" t="s">
        <v>30</v>
      </c>
      <c r="B32" s="26">
        <v>-154767.70000000001</v>
      </c>
      <c r="C32" s="10">
        <v>-155118.1</v>
      </c>
      <c r="D32" s="11">
        <f t="shared" si="0"/>
        <v>100.22640382973967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Фатыхова</dc:creator>
  <cp:lastModifiedBy>Эльвира Фатыхова</cp:lastModifiedBy>
  <dcterms:created xsi:type="dcterms:W3CDTF">2025-09-10T11:43:02Z</dcterms:created>
  <dcterms:modified xsi:type="dcterms:W3CDTF">2025-09-10T12:09:03Z</dcterms:modified>
</cp:coreProperties>
</file>