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105" windowWidth="9495" windowHeight="3120"/>
  </bookViews>
  <sheets>
    <sheet name="ГП" sheetId="5" r:id="rId1"/>
  </sheets>
  <definedNames>
    <definedName name="_GoBack" localSheetId="0">ГП!#REF!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ГП!$4:$4</definedName>
    <definedName name="_xlnm.Print_Area" localSheetId="0">ГП!$A$1:$K$37</definedName>
  </definedNames>
  <calcPr calcId="145621"/>
</workbook>
</file>

<file path=xl/calcChain.xml><?xml version="1.0" encoding="utf-8"?>
<calcChain xmlns="http://schemas.openxmlformats.org/spreadsheetml/2006/main">
  <c r="H10" i="5" l="1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1" i="5"/>
  <c r="J32" i="5"/>
  <c r="J33" i="5"/>
  <c r="J34" i="5"/>
  <c r="J35" i="5"/>
  <c r="H9" i="5"/>
  <c r="J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9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D7" i="5"/>
  <c r="E7" i="5"/>
  <c r="F7" i="5"/>
  <c r="H7" i="5" s="1"/>
  <c r="C7" i="5"/>
  <c r="I7" i="5" l="1"/>
  <c r="J7" i="5"/>
  <c r="G7" i="5"/>
</calcChain>
</file>

<file path=xl/sharedStrings.xml><?xml version="1.0" encoding="utf-8"?>
<sst xmlns="http://schemas.openxmlformats.org/spreadsheetml/2006/main" count="72" uniqueCount="71">
  <si>
    <t>Государственная программа «Содействие занятости населения Республики Татарстан на 2014 – 2020 годы»</t>
  </si>
  <si>
    <t>Государственная программа «Развитие молодежной политики, физической культуры и спорта в Республике Татарстан на 2014 – 2020 годы»</t>
  </si>
  <si>
    <t>ВСЕГО</t>
  </si>
  <si>
    <t>Государственная программа «Система химической и биологической безопасности Республики Татарстан на 2015 – 2020 годы»</t>
  </si>
  <si>
    <t xml:space="preserve">Наименование </t>
  </si>
  <si>
    <t>Государственная программа "Развитие здравоохранения Республики Татарстан до 2020 года"</t>
  </si>
  <si>
    <t>Государственная программа "Развитие образования и науки Республики Татарстан на 2014 – 2020 годы"</t>
  </si>
  <si>
    <t>Государственная программа "Социальная поддержка граждан Республики Татарстан" на 2014 – 2020 годы</t>
  </si>
  <si>
    <t>Государственная программа "Обеспечение общественного порядка и противодействие преступности в Республике Татарстан на 2014 – 2020 годы"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</si>
  <si>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 на 2014 – 2020 годы"</t>
  </si>
  <si>
    <t>Государственная программа "Развитие культуры Республики Татарстан на 2014 – 2020 годы"</t>
  </si>
  <si>
    <t>Государственная программа "Охрана окружающей среды, воспроизводство и использование природных ресурсов Республики Татарстан на 2014 – 2020 годы"</t>
  </si>
  <si>
    <t>Государственная программа "Экономическое развитие и инновационная экономика Республики Татарстан на 2014 – 2020 годы"</t>
  </si>
  <si>
    <t>Государственная программа "Развитие информационных и коммуникационных технологий в Республике Татарстан «Открытый Татарстан» на 2014 – 2020 годы"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</si>
  <si>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 на 2013 – 2020 годы"</t>
  </si>
  <si>
    <t>Государственная программа "Развитие лесного хозяйства Республики Татарстан на 2014 – 2020 годы"</t>
  </si>
  <si>
    <t>Государственная программа "Управление государственным имуществом Республики Татарстан на 2014 – 2020 годы"</t>
  </si>
  <si>
    <t>Государственная программа "Управление государственными финансами Республики Татарстан на 2014 – 2020 годы"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</si>
  <si>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 на 2014 – 2016 годы"</t>
  </si>
  <si>
    <t>Государственная программа "Реализация государственной национальной политики в Республике Татарстан на 2014 - 2020 годы"</t>
  </si>
  <si>
    <t>Государственная программа Республики Татарстан "Сохранение национальной идентичности татарского народа (2014 – 2016 годы)"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</si>
  <si>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 на 2014 – 2020 годы"</t>
  </si>
  <si>
    <t>Государственная программа "Развитие юстиции в Республике Татарстан на 2014 – 2020 годы"</t>
  </si>
  <si>
    <t>Государственная программа "Энергосбережение и повышение энергетической эффективности в Республике Татарстан на 2014 – 2020 годы"</t>
  </si>
  <si>
    <t>Государственная программа "Развитие сферы туризма и гостеприимства в Республике Татарстан на 2014 – 2020 годы"</t>
  </si>
  <si>
    <t>Государственная программа "Реализация антикоррупционной политики Республики Татарстан на 2015 – 2020 годы"</t>
  </si>
  <si>
    <t>Государственная программа «Реализация дополнительных мероприятий в сфере занятости населения, направленных на снижение напряженности на рынке труда Республики Татарстан, на 2015 год»</t>
  </si>
  <si>
    <t>Государственная программа "Развитие транспортной системы Республики Татарстан на 2014 – 2022 годы"</t>
  </si>
  <si>
    <t>Государственная программа «Стратегическое управление талантами в Республике Татарстан на 2015 – 2020 годы»</t>
  </si>
  <si>
    <t>Уточненный план (по отчету)</t>
  </si>
  <si>
    <t>Государственная программа "Обеспечение качественным жильем и услугами жилищно-коммунального хозяйства населения Республики Татарстан на 2014 – 2020 годы"</t>
  </si>
  <si>
    <t>Государственная программа "Развитие рынка газомоторного топлива в Республике Татарстан на 2013 – 2023 годы"</t>
  </si>
  <si>
    <t>Утверждено Законом о бюджете на 2015 год, 
с учетом изменений 
(103-ЗРТ от 24.12.2015)</t>
  </si>
  <si>
    <t>Первоначально утверждено Законом о бюджете 
на 2015 год
(107-ЗРТ от 27.11.2014)</t>
  </si>
  <si>
    <t>Отклонение 
от первоначально утвержденного плана</t>
  </si>
  <si>
    <t>Отклонение от уточненного плана по Закону</t>
  </si>
  <si>
    <t>№
п/п</t>
  </si>
  <si>
    <t>2</t>
  </si>
  <si>
    <t>3</t>
  </si>
  <si>
    <t>4</t>
  </si>
  <si>
    <t>5</t>
  </si>
  <si>
    <t>Исполнено 
(по Закону об исполнении бюджета от 21.05.2016 
№ 34-ЗРТ)</t>
  </si>
  <si>
    <t>%
исполнения к первоначальному плану</t>
  </si>
  <si>
    <t>% исполнения к уточненному плану</t>
  </si>
  <si>
    <r>
      <t xml:space="preserve">Пояснения различий между первоначально утвержденными показателями и их фактическими значениями
</t>
    </r>
    <r>
      <rPr>
        <i/>
        <sz val="14"/>
        <rFont val="Times New Roman"/>
        <family val="1"/>
        <charset val="204"/>
      </rPr>
      <t>(в случаях, если такие отклонения составили 5% и более, как в большую, так и в меньшую сторону, от первоначально утвержденного значения)</t>
    </r>
  </si>
  <si>
    <t>6 (5-4)</t>
  </si>
  <si>
    <t>7 (5*100/4)</t>
  </si>
  <si>
    <t>8 (5-3)</t>
  </si>
  <si>
    <t>9 (5*100/3)</t>
  </si>
  <si>
    <t>Отклонение  первоначально утвержденных показателей от фактических связано с поступлением средств из федерального бюджета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страхования, лекарственное обеспечение отдельных категорий граждан, выделением дополнительных средств из бюджета Республики Татарстан на содержание и материально-техническое обеспечение медицинских организаций, проведение мероприятий в области здравоохранения.</t>
  </si>
  <si>
    <t>Отклонение  первоначально утвержденных показателей от фактических  связано: 
1. с увеличением объема средств  от оказания платных услуг (работ) подразделениями и подведомственными казенными учреждениями МЧС РТ,
2. выделением дополнительных средств на:
 - строительство, капитальный и текущий ремонт помещений пожарных частей, благоустройство территории в муниципальных районах ; 
- реализацию мероприятий в области предупреждения и ликвидации чрезвычайных ситуаций, обеспечение деятельности МЧС РТ.</t>
  </si>
  <si>
    <t>Отклонение  первоначально утвержденных показателей от фактических связано с выделением дополнительных средств на капитальный ремонт зданий мировых судей, обеспечение деятельности Министерства юстиции РТ, аппаратов мировых судей и его подведомственных учреждений</t>
  </si>
  <si>
    <t>Отклонение  первоначально утвержденных плановых  показателей от фактических связано с выделением дополнительных средств из бюджета Республики Татарстан на организацию и проведение мероприятий в области туристической деятельности.</t>
  </si>
  <si>
    <t>Увеличение расходов обусловлено включением в программу бюджетных инвестиций и расходов на капитальный ремонт социальной и инженерной инфраструктуры государственной (муниципальной) собственности  Республики Татарстан</t>
  </si>
  <si>
    <t xml:space="preserve">Увеличение расходов обусловлено выделением средств на реализацию мероприятий подпрограммы «Развитие малого и среднего предпринимательства в Республике Татарстан на 2014-2016 годы» Государственной программы «Экономическое развитие и инновационная экономика Республики Татарстан на 2014-2020 годы» в сумме 1 423 816,8 тыс.рублей, в том числе из федерального бюджета - 1 413 234,6 тыс. рублей, из бюджета РТ - 10 582,2 тыс. рублей и на реализацию мероприятий подпрограммы «Развитие Камского инновационного территориально-производственного кластера на 2015 - 2018 годы» Государственной программы «Экономическое развитие и инновационная экономика Республики Татарстан на 2014-2020 годы»  в сумме 174 923,1 тыс.рублей, в том числе из федерального бюджета - 156 583,7 тыс. рублей, из бюджета РТ - 18 339,4 тыс. рублей, на содержание и развитие МФЦ за счет субсидий из федерального бюджета 52 217,3 тыс.рублей.                      </t>
  </si>
  <si>
    <t>Увеличение расходов на связь и информатику связано с привлечением субсидий из федерального бюджета в сумме 27 839,3 тыс.рублей на становление информационного общества в субъектах Российской Федерации, а также принятием дополнительных решений о выделении средств на развитие и эксплуатацию информационных и коммуникационных технологий, разработку и внедрение новых программных продуктов, связанных с предоставлением государственных услуг в электронном формате.</t>
  </si>
  <si>
    <t xml:space="preserve">Увеличение расходов по программе  "Развитие транспортной системы Республики Татарстан на 2014 – 2022 годы" составило 15 080 370,2 тыс.рублей, в том числе на строительство, реконструкцию, ремонт автомобильных дорог общего пользования регионального и местного значения 13 875 420,9 тыс.рублей (в том числе за счет субсидий из федерального бюджета - 574 089,0 тыс.рублей, бюджета РТ -13 301 331,9 тыс.рублей), на строительство метрополитена в г.Казани - 1 000 000 000,0 тыс.рублей,  на закупку трамваев, троллейбусов - 202 055,0 тыс.рублей (в том числе за счет субсидий из федерального бюджета 160 000,0 тыс.рублей). </t>
  </si>
  <si>
    <t>Увеличение расходов обусловлено дополнительным выделением средств из бюджета РТ на приобретение автомобильного транспорта и специальной техники - 7 426,4 тыс.рублей, а также за счет перераспределения с других подразделов - 842,7 тыс.рублей на на содержание здания МИДа РФ в г.Казани,  на приобретение в собственность РТ объектов недвижимости - 18 638,3 тыс.рублей, на внесение в уставный капитал акционерных обществ - 2 990 366,0 тыс.рублей, на внесение в уставный фонд государственных унитарных предприятий - 4 234,0 тыс.рублей, исполнение судебных актов - 1 121,0 тыс.рублей, на мероприятия по землеустройству и землепользованию - 30 882,6 тыс.рублей, на приобретение в собственность РТ нежилого помещения - 24 052,0 тыс.рублей</t>
  </si>
  <si>
    <t>Уточнение обусловлено выделением средств: на закупку автобусов и коммунальной техники, работающей на газомоторном топливе в сумме 657,7 млн.рублей, в том числе за счет субсидий из федерального бюджета - 554,2 млн.рублей, за счет бюджета Республики Татарстан - 103,5 млн.рублей, на субсидирование процентных ставок по закупке газомоторной техники 23,5 млн.рублей.</t>
  </si>
  <si>
    <t>Увеличение расходов связано с выделением дополнительных средств на модернизацию уличного освещения в муниципальных образованиях РТ.</t>
  </si>
  <si>
    <t>Увеличение расходов обусловлено выделением  из федерального бюджета субсидий на осуществление капитального ремонта гидротехнических сооружений, находящихся в собственности субъекта РФ, муниципальной собственности и бесхозяйных гидротехнических сооружений и дополнительным выделением средств из бюджета РТ на природоохранные мероприятия (строительство берегоукрепительных и берегозащитных сооружений, спрямление и расчистка русел, восстановление и экологическая реабилитация водных объектов, строительство и капитальный ремонт объектов социально-общественной инфраструктуры).</t>
  </si>
  <si>
    <t>Экономия за счет снижения цены контракта.</t>
  </si>
  <si>
    <t>Поступление  средств федерального бюджета на следующие цели:
- модернизация региональных систем дошкольного образования; 
- реализация направления "Достижение во всех субъектах РФ стратегических ориентиров национальной образовательной инициативы "Наша новая школа" в рамках реализации Федеральной целевой программы развития образования; 
- поощрение лучших учителей;
- реализация мероприятий по формированию доступной среды в Республике Татарстан;
- создание в общеобразовательных организациях, расположенных в сельской местности, условий для занятий физической культурой и спортом;
- выплата стипендий Президента РФ и Правительства РФ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Федерации;
- реализация в рамках Федеральной целевой программы развития образования направления "Разработка и внедрение программ модернизации систем профессионального образования субъектов РФ";
- подготовка управленческих кадров для организаций народного хозяйства РФ.
Дополнительное выделение средств бюджета РТ на обеспечение деятельности дошкольных образовательных организаций, общеобразовательных организаций, проведение соответствующих мероприятий в области образования, на проведение ремонтных работ в дошкольных образовательных организациях, общеобразовательных организациях, в профессиональных образовательных организациях, в организациях, осуществляющих повышение квалификации, в организациях высшего образования.</t>
  </si>
  <si>
    <t>Расходы по социальным выплатам безработным гражданам напрямую связаны с количеством обратившихся в центры занятости населения безработных граждан. В течение года осуществлялось перераспределение средств Программы на антикризисные мероприятия, которые  входят в другие Программы. В части содержания центров занятости населения республики имеет место экономия средств в результате конкурсных процедур</t>
  </si>
  <si>
    <t>Бюджетные инвестиции и капитальный ремонт социальной и инженерной инфраструктуры государственной муниципальной собственности Республики Татарстан; средства выделяемые на содержание новой сети государственных и муниципальных учреждений культуры; поступление средств федерального бюджета, в том числе  капитальные вложения в объекты муниципальной собственности, дополнительные средства, выделяемые из бюджета Республики Татарстан на мероприятия в области культуры.</t>
  </si>
  <si>
    <t>1. По подпрограмме "Развитие физической культуры и спорта на 2014-2020 годы" отклонение первоначального утвержденных показателей от фактических связано: с поступлением дополнительных средств из федерального бюджета; выделением дополнительных средств из бюджета Республики Татарстан на обеспечение деятельности учреждений спортивной подготовки; выделением дополнительных средств на организацию и проведение мероприятий в области физической культуры и спорта, а также на развитие детско-юношеского спорта. 
2.  По подпрограмме "Организация отдыха детей и молодежи" выделены дополнительные средства на организацию отдыха детей, находящихся в трудной жизненной ситуации.
3. По подпрограмме "Молодежь Татарстана на 2014 -2020 годы" выделены дополнительные средства на проведение мероприятий в области молодежной политики и  обеспечение деятельности государственных учреждений.
4. По подпрограмме "Патриотическое воспитание молодежи" дополнительно выделены средства Министерству труда, занятости, социальной защиты РТ на проведение мероприятий. 5. По подпрограмме "Бюджетные инвестиции и капитальный ремонт социальной и инженерной инфраструктуры государственной (муниципальной) собственности РТ" на проведение капитального ремонта в  учреждениях молодежной политики.</t>
  </si>
  <si>
    <t>Увеличение расходов обусловлено выделением средств из федерального бюджета на государственную поддержку сельского хозяйства - 10 027 720,5 тыс.руб. и на реализацию мероприятий ФЦП "Устойчивое развитие сельских территорий на 2014-2017 годы и на период до 2020 года" (мероприятия по улучшению жилищных условий граждан, развитие водоснабжения, газификации, общеобразовательных организаций, плоскостных спортивных сооружений в сельской местности, строительство и реконструкция дорого общего пользования, комплексное обустройство площадок под компактную жилищную застройку, предоставление грантов на поддержку инициатив граждан, проживающих в сельской местности) - 726 197,1 тыс.руб., дополнительным выделением средств из бюджета РТ на поддержку сельского хозяйства (животноводства, растениеводства, мелиоративные работы, поддержку граждан, ведущих личное подсобное хозяйство, капитальный ремонт объектов социальной и инженерной инфраструктуры, софинансирование мероприятий ФЦП, проведение общероссийских и республиканских мероприятий) - 8 885 701,2 тыс.рублей.</t>
  </si>
  <si>
    <t xml:space="preserve">Увеличение расходов обусловлено выделением из федерального бюджета субвенций на реализацию отдельных полномочий в области лесных отношений - 136 619,6 тыс.руб. и дополнительным выделением средств из бюджета РТ на мероприятия в области лесного хозяйства (приобретение специализированной лесопожарной техники и оборудования, оформление технических паспортов  и проведение межевания в подведомственных учреждениях Министерства лесного хозяйства РТ, софинансирование работ по лесоустройству, проведение общероссийских и республиканских мероприятий в области лесного хозяйства) - 380 526,3 тыс.рублей </t>
  </si>
  <si>
    <t>В течение 2015 года, в связи с сокращением потребности в соответствующих средствах, были уменьшены расходы в рамках программы по следующим направлениям:
- расходы на обслуживание государственного долга Республики Татарстан;
- субсидии бюджетам муниципальных районов на выравнивание бюджетной обеспеченности и предоставление иных межбюджетных трансфертов бюджетам поселений, входящих в состав муниципального района;
- субсидии бюджетам муниципальных районов и городских округов на образование.</t>
  </si>
  <si>
    <t>Отклонение в большую сторону связано с выделением субсидии из федерального бюджета бюджету Республики Татарстан на реализацию мероприятий ФЦП "Укрепление единства российской нации и этнокультурное развитие народов России (2014-2020 годы) в соответствии с Соглашением между Министерством культуры РФ и Правительством РТ от 27.04.2015 №1549-01-41/15-15</t>
  </si>
  <si>
    <t>Сведения об исполнении государственных программ за 2015 год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</si>
</sst>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right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right"/>
    </xf>
    <xf numFmtId="49" fontId="2" fillId="0" borderId="2" xfId="1" applyNumberFormat="1" applyFont="1" applyFill="1" applyBorder="1" applyAlignment="1">
      <alignment horizontal="left"/>
    </xf>
    <xf numFmtId="164" fontId="2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center" vertical="top"/>
    </xf>
    <xf numFmtId="49" fontId="3" fillId="0" borderId="2" xfId="1" applyNumberFormat="1" applyFont="1" applyFill="1" applyBorder="1" applyAlignment="1">
      <alignment horizontal="left" vertical="top" wrapText="1"/>
    </xf>
    <xf numFmtId="164" fontId="3" fillId="0" borderId="2" xfId="1" applyNumberFormat="1" applyFont="1" applyFill="1" applyBorder="1" applyAlignment="1">
      <alignment horizontal="right" vertical="top" wrapText="1"/>
    </xf>
    <xf numFmtId="0" fontId="3" fillId="0" borderId="2" xfId="1" applyFont="1" applyFill="1" applyBorder="1" applyAlignment="1">
      <alignment horizontal="justify"/>
    </xf>
    <xf numFmtId="0" fontId="3" fillId="2" borderId="2" xfId="1" applyFont="1" applyFill="1" applyBorder="1" applyAlignment="1">
      <alignment horizontal="justify"/>
    </xf>
    <xf numFmtId="0" fontId="3" fillId="0" borderId="2" xfId="1" applyFont="1" applyFill="1" applyBorder="1" applyAlignment="1">
      <alignment horizontal="justify" vertical="top"/>
    </xf>
    <xf numFmtId="0" fontId="3" fillId="0" borderId="2" xfId="1" applyFont="1" applyFill="1" applyBorder="1" applyAlignment="1">
      <alignment horizontal="justify" vertical="top" wrapText="1"/>
    </xf>
    <xf numFmtId="0" fontId="3" fillId="0" borderId="1" xfId="1" applyFont="1" applyFill="1" applyBorder="1" applyAlignment="1">
      <alignment horizontal="justify" vertical="top" wrapText="1"/>
    </xf>
    <xf numFmtId="0" fontId="2" fillId="0" borderId="0" xfId="1" applyFont="1" applyFill="1" applyAlignment="1">
      <alignment horizontal="center"/>
    </xf>
    <xf numFmtId="164" fontId="3" fillId="3" borderId="2" xfId="1" applyNumberFormat="1" applyFont="1" applyFill="1" applyBorder="1" applyAlignment="1">
      <alignment horizontal="right" vertical="top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K37"/>
  <sheetViews>
    <sheetView showGridLines="0" tabSelected="1" view="pageBreakPreview" zoomScale="80" zoomScaleNormal="70" zoomScaleSheetLayoutView="8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I4" sqref="I4"/>
    </sheetView>
  </sheetViews>
  <sheetFormatPr defaultColWidth="8.85546875" defaultRowHeight="18.75" x14ac:dyDescent="0.3"/>
  <cols>
    <col min="1" max="1" width="6.140625" style="2" customWidth="1"/>
    <col min="2" max="2" width="40.85546875" style="1" customWidth="1"/>
    <col min="3" max="3" width="18.7109375" style="1" customWidth="1"/>
    <col min="4" max="4" width="30.28515625" style="1" hidden="1" customWidth="1"/>
    <col min="5" max="6" width="17.7109375" style="1" customWidth="1"/>
    <col min="7" max="7" width="15.7109375" style="1" customWidth="1"/>
    <col min="8" max="8" width="16.7109375" style="1" customWidth="1"/>
    <col min="9" max="9" width="18.7109375" style="1" customWidth="1"/>
    <col min="10" max="10" width="15.7109375" style="1" customWidth="1"/>
    <col min="11" max="11" width="110.7109375" style="1" customWidth="1"/>
    <col min="12" max="16384" width="8.85546875" style="1"/>
  </cols>
  <sheetData>
    <row r="2" spans="1:11" x14ac:dyDescent="0.3">
      <c r="A2" s="25" t="s">
        <v>70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C3" s="3"/>
      <c r="D3" s="3"/>
      <c r="E3" s="3"/>
      <c r="G3" s="5"/>
    </row>
    <row r="4" spans="1:11" ht="131.25" x14ac:dyDescent="0.3">
      <c r="A4" s="7" t="s">
        <v>36</v>
      </c>
      <c r="B4" s="8" t="s">
        <v>4</v>
      </c>
      <c r="C4" s="8" t="s">
        <v>33</v>
      </c>
      <c r="D4" s="8" t="s">
        <v>32</v>
      </c>
      <c r="E4" s="8" t="s">
        <v>29</v>
      </c>
      <c r="F4" s="8" t="s">
        <v>41</v>
      </c>
      <c r="G4" s="8" t="s">
        <v>35</v>
      </c>
      <c r="H4" s="8" t="s">
        <v>43</v>
      </c>
      <c r="I4" s="8" t="s">
        <v>34</v>
      </c>
      <c r="J4" s="8" t="s">
        <v>42</v>
      </c>
      <c r="K4" s="7" t="s">
        <v>44</v>
      </c>
    </row>
    <row r="5" spans="1:11" x14ac:dyDescent="0.3">
      <c r="A5" s="9">
        <v>1</v>
      </c>
      <c r="B5" s="10" t="s">
        <v>37</v>
      </c>
      <c r="C5" s="10" t="s">
        <v>38</v>
      </c>
      <c r="D5" s="10" t="s">
        <v>39</v>
      </c>
      <c r="E5" s="10" t="s">
        <v>39</v>
      </c>
      <c r="F5" s="10" t="s">
        <v>40</v>
      </c>
      <c r="G5" s="10" t="s">
        <v>45</v>
      </c>
      <c r="H5" s="10" t="s">
        <v>46</v>
      </c>
      <c r="I5" s="10" t="s">
        <v>47</v>
      </c>
      <c r="J5" s="10" t="s">
        <v>48</v>
      </c>
      <c r="K5" s="10">
        <v>10</v>
      </c>
    </row>
    <row r="6" spans="1:11" x14ac:dyDescent="0.3">
      <c r="A6" s="9"/>
      <c r="B6" s="11"/>
      <c r="C6" s="6"/>
      <c r="D6" s="6"/>
      <c r="E6" s="6"/>
      <c r="F6" s="6"/>
      <c r="G6" s="6"/>
      <c r="H6" s="6"/>
      <c r="I6" s="6"/>
      <c r="J6" s="6"/>
      <c r="K6" s="20"/>
    </row>
    <row r="7" spans="1:11" x14ac:dyDescent="0.3">
      <c r="A7" s="12"/>
      <c r="B7" s="13" t="s">
        <v>2</v>
      </c>
      <c r="C7" s="14">
        <f>SUM(C9:C37)</f>
        <v>107262901</v>
      </c>
      <c r="D7" s="14">
        <f t="shared" ref="D7:G7" si="0">SUM(D9:D37)</f>
        <v>181839532.29999998</v>
      </c>
      <c r="E7" s="14">
        <f t="shared" si="0"/>
        <v>182848919.69999999</v>
      </c>
      <c r="F7" s="14">
        <f t="shared" si="0"/>
        <v>181630395.59999996</v>
      </c>
      <c r="G7" s="14">
        <f t="shared" si="0"/>
        <v>-1218524.0999999926</v>
      </c>
      <c r="H7" s="14">
        <f>F7*100/E7</f>
        <v>99.333589664079369</v>
      </c>
      <c r="I7" s="14">
        <f>SUM(I9:I37)</f>
        <v>74367494.600000024</v>
      </c>
      <c r="J7" s="14">
        <f>F7*100/C7</f>
        <v>169.33198142757669</v>
      </c>
      <c r="K7" s="21"/>
    </row>
    <row r="8" spans="1:11" x14ac:dyDescent="0.3">
      <c r="A8" s="9"/>
      <c r="B8" s="15"/>
      <c r="C8" s="16"/>
      <c r="D8" s="16"/>
      <c r="E8" s="16"/>
      <c r="F8" s="16"/>
      <c r="G8" s="16"/>
      <c r="H8" s="16"/>
      <c r="I8" s="16"/>
      <c r="J8" s="16"/>
      <c r="K8" s="20"/>
    </row>
    <row r="9" spans="1:11" s="4" customFormat="1" ht="150" x14ac:dyDescent="0.25">
      <c r="A9" s="17">
        <v>1</v>
      </c>
      <c r="B9" s="18" t="s">
        <v>5</v>
      </c>
      <c r="C9" s="19">
        <v>4155441</v>
      </c>
      <c r="D9" s="19">
        <v>11744898.300000001</v>
      </c>
      <c r="E9" s="19">
        <v>11844178.1</v>
      </c>
      <c r="F9" s="19">
        <v>11496062.899999999</v>
      </c>
      <c r="G9" s="19">
        <f>F9-E9</f>
        <v>-348115.20000000112</v>
      </c>
      <c r="H9" s="19">
        <f>F9*100/E9</f>
        <v>97.06087499646766</v>
      </c>
      <c r="I9" s="19">
        <f t="shared" ref="I9:I37" si="1">F9-C9</f>
        <v>7340621.8999999985</v>
      </c>
      <c r="J9" s="26">
        <f t="shared" ref="J9:J29" si="2">F9*100/C9</f>
        <v>276.65085125742365</v>
      </c>
      <c r="K9" s="22" t="s">
        <v>49</v>
      </c>
    </row>
    <row r="10" spans="1:11" s="4" customFormat="1" ht="409.5" x14ac:dyDescent="0.25">
      <c r="A10" s="17">
        <v>2</v>
      </c>
      <c r="B10" s="18" t="s">
        <v>6</v>
      </c>
      <c r="C10" s="19">
        <v>29758471.399999999</v>
      </c>
      <c r="D10" s="19">
        <v>40394460.799999997</v>
      </c>
      <c r="E10" s="19">
        <v>40434999.799999997</v>
      </c>
      <c r="F10" s="19">
        <v>40334776.600000001</v>
      </c>
      <c r="G10" s="19">
        <f t="shared" ref="G10:G37" si="3">F10-E10</f>
        <v>-100223.19999999553</v>
      </c>
      <c r="H10" s="19">
        <f t="shared" ref="H10:H37" si="4">F10*100/E10</f>
        <v>99.752137503411106</v>
      </c>
      <c r="I10" s="19">
        <f t="shared" si="1"/>
        <v>10576305.200000003</v>
      </c>
      <c r="J10" s="26">
        <f t="shared" si="2"/>
        <v>135.54048545652114</v>
      </c>
      <c r="K10" s="24" t="s">
        <v>62</v>
      </c>
    </row>
    <row r="11" spans="1:11" s="4" customFormat="1" ht="75" x14ac:dyDescent="0.25">
      <c r="A11" s="17">
        <v>3</v>
      </c>
      <c r="B11" s="18" t="s">
        <v>7</v>
      </c>
      <c r="C11" s="19">
        <v>22568960.899999999</v>
      </c>
      <c r="D11" s="19">
        <v>22535201.199999999</v>
      </c>
      <c r="E11" s="19">
        <v>22567805</v>
      </c>
      <c r="F11" s="19">
        <v>22244572</v>
      </c>
      <c r="G11" s="19">
        <f t="shared" si="3"/>
        <v>-323233</v>
      </c>
      <c r="H11" s="19">
        <f t="shared" si="4"/>
        <v>98.567725128784119</v>
      </c>
      <c r="I11" s="19">
        <f t="shared" si="1"/>
        <v>-324388.89999999851</v>
      </c>
      <c r="J11" s="26">
        <f t="shared" si="2"/>
        <v>98.56267684880433</v>
      </c>
      <c r="K11" s="22"/>
    </row>
    <row r="12" spans="1:11" s="4" customFormat="1" ht="112.5" x14ac:dyDescent="0.25">
      <c r="A12" s="17">
        <v>4</v>
      </c>
      <c r="B12" s="18" t="s">
        <v>30</v>
      </c>
      <c r="C12" s="19">
        <v>2737425.7</v>
      </c>
      <c r="D12" s="19">
        <v>9812940.0999999996</v>
      </c>
      <c r="E12" s="19">
        <v>10085165.699999999</v>
      </c>
      <c r="F12" s="19">
        <v>10080684</v>
      </c>
      <c r="G12" s="19">
        <f t="shared" si="3"/>
        <v>-4481.6999999992549</v>
      </c>
      <c r="H12" s="19">
        <f t="shared" si="4"/>
        <v>99.955561463903365</v>
      </c>
      <c r="I12" s="19">
        <f t="shared" si="1"/>
        <v>7343258.2999999998</v>
      </c>
      <c r="J12" s="26">
        <f t="shared" si="2"/>
        <v>368.25415937316581</v>
      </c>
      <c r="K12" s="22" t="s">
        <v>53</v>
      </c>
    </row>
    <row r="13" spans="1:11" s="4" customFormat="1" ht="112.5" x14ac:dyDescent="0.25">
      <c r="A13" s="17">
        <v>5</v>
      </c>
      <c r="B13" s="18" t="s">
        <v>0</v>
      </c>
      <c r="C13" s="19">
        <v>1583072.2000000002</v>
      </c>
      <c r="D13" s="19">
        <v>1403351</v>
      </c>
      <c r="E13" s="19">
        <v>1403351</v>
      </c>
      <c r="F13" s="19">
        <v>1395706.6</v>
      </c>
      <c r="G13" s="19">
        <f t="shared" si="3"/>
        <v>-7644.3999999999069</v>
      </c>
      <c r="H13" s="19">
        <f t="shared" si="4"/>
        <v>99.455275266130855</v>
      </c>
      <c r="I13" s="19">
        <f t="shared" si="1"/>
        <v>-187365.60000000009</v>
      </c>
      <c r="J13" s="26">
        <f t="shared" si="2"/>
        <v>88.164431161130864</v>
      </c>
      <c r="K13" s="22" t="s">
        <v>63</v>
      </c>
    </row>
    <row r="14" spans="1:11" s="4" customFormat="1" ht="93.75" x14ac:dyDescent="0.25">
      <c r="A14" s="17">
        <v>6</v>
      </c>
      <c r="B14" s="18" t="s">
        <v>8</v>
      </c>
      <c r="C14" s="19">
        <v>1719370</v>
      </c>
      <c r="D14" s="19">
        <v>1749337.6</v>
      </c>
      <c r="E14" s="19">
        <v>1749337.6</v>
      </c>
      <c r="F14" s="19">
        <v>1748308.6</v>
      </c>
      <c r="G14" s="19">
        <f t="shared" si="3"/>
        <v>-1029</v>
      </c>
      <c r="H14" s="19">
        <f t="shared" si="4"/>
        <v>99.941177734932353</v>
      </c>
      <c r="I14" s="19">
        <f t="shared" si="1"/>
        <v>28938.600000000093</v>
      </c>
      <c r="J14" s="26">
        <f t="shared" si="2"/>
        <v>101.6830932260072</v>
      </c>
      <c r="K14" s="22"/>
    </row>
    <row r="15" spans="1:11" s="4" customFormat="1" ht="150" x14ac:dyDescent="0.25">
      <c r="A15" s="17">
        <v>7</v>
      </c>
      <c r="B15" s="18" t="s">
        <v>9</v>
      </c>
      <c r="C15" s="19">
        <v>894514.7</v>
      </c>
      <c r="D15" s="19">
        <v>956474.3</v>
      </c>
      <c r="E15" s="19">
        <v>960192.3</v>
      </c>
      <c r="F15" s="19">
        <v>960094</v>
      </c>
      <c r="G15" s="19">
        <f t="shared" si="3"/>
        <v>-98.300000000046566</v>
      </c>
      <c r="H15" s="19">
        <f t="shared" si="4"/>
        <v>99.989762467372415</v>
      </c>
      <c r="I15" s="19">
        <f t="shared" si="1"/>
        <v>65579.300000000047</v>
      </c>
      <c r="J15" s="26">
        <f t="shared" si="2"/>
        <v>107.33127135864845</v>
      </c>
      <c r="K15" s="24" t="s">
        <v>50</v>
      </c>
    </row>
    <row r="16" spans="1:11" s="4" customFormat="1" ht="131.25" x14ac:dyDescent="0.25">
      <c r="A16" s="17">
        <v>8</v>
      </c>
      <c r="B16" s="18" t="s">
        <v>10</v>
      </c>
      <c r="C16" s="19">
        <v>3274751.6999999997</v>
      </c>
      <c r="D16" s="19">
        <v>5503578.0999999996</v>
      </c>
      <c r="E16" s="19">
        <v>5748106.5999999996</v>
      </c>
      <c r="F16" s="19">
        <v>5741714.9000000004</v>
      </c>
      <c r="G16" s="19">
        <f t="shared" si="3"/>
        <v>-6391.6999999992549</v>
      </c>
      <c r="H16" s="19">
        <f t="shared" si="4"/>
        <v>99.888803384404881</v>
      </c>
      <c r="I16" s="19">
        <f t="shared" si="1"/>
        <v>2466963.2000000007</v>
      </c>
      <c r="J16" s="26">
        <f t="shared" si="2"/>
        <v>175.3328321044921</v>
      </c>
      <c r="K16" s="22" t="s">
        <v>64</v>
      </c>
    </row>
    <row r="17" spans="1:11" s="4" customFormat="1" ht="150" x14ac:dyDescent="0.25">
      <c r="A17" s="17">
        <v>9</v>
      </c>
      <c r="B17" s="18" t="s">
        <v>11</v>
      </c>
      <c r="C17" s="19">
        <v>481322</v>
      </c>
      <c r="D17" s="19">
        <v>725313.60000000009</v>
      </c>
      <c r="E17" s="19">
        <v>769837.9</v>
      </c>
      <c r="F17" s="19">
        <v>747426.3</v>
      </c>
      <c r="G17" s="19">
        <f t="shared" si="3"/>
        <v>-22411.599999999977</v>
      </c>
      <c r="H17" s="19">
        <f t="shared" si="4"/>
        <v>97.088789730929065</v>
      </c>
      <c r="I17" s="19">
        <f t="shared" si="1"/>
        <v>266104.30000000005</v>
      </c>
      <c r="J17" s="26">
        <f t="shared" si="2"/>
        <v>155.28612862075701</v>
      </c>
      <c r="K17" s="22" t="s">
        <v>60</v>
      </c>
    </row>
    <row r="18" spans="1:11" s="4" customFormat="1" ht="313.5" customHeight="1" x14ac:dyDescent="0.25">
      <c r="A18" s="17">
        <v>10</v>
      </c>
      <c r="B18" s="18" t="s">
        <v>1</v>
      </c>
      <c r="C18" s="19">
        <v>1986852.3</v>
      </c>
      <c r="D18" s="19">
        <v>6198967.7000000002</v>
      </c>
      <c r="E18" s="19">
        <v>6274775.8000000007</v>
      </c>
      <c r="F18" s="19">
        <v>6254327.3000000007</v>
      </c>
      <c r="G18" s="19">
        <f t="shared" si="3"/>
        <v>-20448.5</v>
      </c>
      <c r="H18" s="19">
        <f t="shared" si="4"/>
        <v>99.674115846497656</v>
      </c>
      <c r="I18" s="19">
        <f t="shared" si="1"/>
        <v>4267475.0000000009</v>
      </c>
      <c r="J18" s="26">
        <f t="shared" si="2"/>
        <v>314.78571909950233</v>
      </c>
      <c r="K18" s="23" t="s">
        <v>65</v>
      </c>
    </row>
    <row r="19" spans="1:11" s="4" customFormat="1" ht="225" x14ac:dyDescent="0.25">
      <c r="A19" s="17">
        <v>11</v>
      </c>
      <c r="B19" s="18" t="s">
        <v>12</v>
      </c>
      <c r="C19" s="19">
        <v>1591030.0999999999</v>
      </c>
      <c r="D19" s="19">
        <v>3567107.2</v>
      </c>
      <c r="E19" s="19">
        <v>3609830.7</v>
      </c>
      <c r="F19" s="19">
        <v>3595420.3</v>
      </c>
      <c r="G19" s="19">
        <f t="shared" si="3"/>
        <v>-14410.400000000373</v>
      </c>
      <c r="H19" s="19">
        <f t="shared" si="4"/>
        <v>99.600801223170933</v>
      </c>
      <c r="I19" s="19">
        <f t="shared" si="1"/>
        <v>2004390.2</v>
      </c>
      <c r="J19" s="26">
        <f t="shared" si="2"/>
        <v>225.98065869401216</v>
      </c>
      <c r="K19" s="22" t="s">
        <v>54</v>
      </c>
    </row>
    <row r="20" spans="1:11" s="4" customFormat="1" ht="112.5" x14ac:dyDescent="0.25">
      <c r="A20" s="17">
        <v>12</v>
      </c>
      <c r="B20" s="18" t="s">
        <v>13</v>
      </c>
      <c r="C20" s="19">
        <v>2263960.2000000002</v>
      </c>
      <c r="D20" s="19">
        <v>2528705.9</v>
      </c>
      <c r="E20" s="19">
        <v>2539916</v>
      </c>
      <c r="F20" s="19">
        <v>2532441.6</v>
      </c>
      <c r="G20" s="19">
        <f t="shared" si="3"/>
        <v>-7474.3999999999069</v>
      </c>
      <c r="H20" s="19">
        <f t="shared" si="4"/>
        <v>99.705722551454457</v>
      </c>
      <c r="I20" s="19">
        <f t="shared" si="1"/>
        <v>268481.39999999991</v>
      </c>
      <c r="J20" s="26">
        <f t="shared" si="2"/>
        <v>111.8589275553519</v>
      </c>
      <c r="K20" s="22" t="s">
        <v>55</v>
      </c>
    </row>
    <row r="21" spans="1:11" s="4" customFormat="1" ht="150" x14ac:dyDescent="0.25">
      <c r="A21" s="17">
        <v>13</v>
      </c>
      <c r="B21" s="18" t="s">
        <v>27</v>
      </c>
      <c r="C21" s="19">
        <v>15508216.600000001</v>
      </c>
      <c r="D21" s="19">
        <v>30607389.199999999</v>
      </c>
      <c r="E21" s="19">
        <v>30614943.099999998</v>
      </c>
      <c r="F21" s="19">
        <v>30588586.800000001</v>
      </c>
      <c r="G21" s="19">
        <f t="shared" si="3"/>
        <v>-26356.29999999702</v>
      </c>
      <c r="H21" s="19">
        <f t="shared" si="4"/>
        <v>99.913910341384891</v>
      </c>
      <c r="I21" s="19">
        <f t="shared" si="1"/>
        <v>15080370.199999999</v>
      </c>
      <c r="J21" s="26">
        <f t="shared" si="2"/>
        <v>197.24116311349428</v>
      </c>
      <c r="K21" s="22" t="s">
        <v>56</v>
      </c>
    </row>
    <row r="22" spans="1:11" s="4" customFormat="1" ht="262.5" x14ac:dyDescent="0.25">
      <c r="A22" s="17">
        <v>14</v>
      </c>
      <c r="B22" s="18" t="s">
        <v>14</v>
      </c>
      <c r="C22" s="19">
        <v>6782724.5</v>
      </c>
      <c r="D22" s="19">
        <v>26638010.899999999</v>
      </c>
      <c r="E22" s="19">
        <v>26735038.600000001</v>
      </c>
      <c r="F22" s="19">
        <v>26422343.300000001</v>
      </c>
      <c r="G22" s="19">
        <f t="shared" si="3"/>
        <v>-312695.30000000075</v>
      </c>
      <c r="H22" s="19">
        <f t="shared" si="4"/>
        <v>98.830391439943526</v>
      </c>
      <c r="I22" s="19">
        <f t="shared" si="1"/>
        <v>19639618.800000001</v>
      </c>
      <c r="J22" s="26">
        <f t="shared" si="2"/>
        <v>389.55353855224399</v>
      </c>
      <c r="K22" s="22" t="s">
        <v>66</v>
      </c>
    </row>
    <row r="23" spans="1:11" s="4" customFormat="1" ht="150" x14ac:dyDescent="0.25">
      <c r="A23" s="17">
        <v>15</v>
      </c>
      <c r="B23" s="18" t="s">
        <v>15</v>
      </c>
      <c r="C23" s="19">
        <v>666212.6</v>
      </c>
      <c r="D23" s="19">
        <v>1165176.3999999999</v>
      </c>
      <c r="E23" s="19">
        <v>1184284.1000000001</v>
      </c>
      <c r="F23" s="19">
        <v>1183358.5</v>
      </c>
      <c r="G23" s="19">
        <f t="shared" si="3"/>
        <v>-925.60000000009313</v>
      </c>
      <c r="H23" s="19">
        <f t="shared" si="4"/>
        <v>99.921843078024935</v>
      </c>
      <c r="I23" s="19">
        <f t="shared" si="1"/>
        <v>517145.9</v>
      </c>
      <c r="J23" s="26">
        <f t="shared" si="2"/>
        <v>177.62475522078088</v>
      </c>
      <c r="K23" s="22" t="s">
        <v>67</v>
      </c>
    </row>
    <row r="24" spans="1:11" s="4" customFormat="1" ht="187.5" x14ac:dyDescent="0.25">
      <c r="A24" s="17">
        <v>16</v>
      </c>
      <c r="B24" s="18" t="s">
        <v>16</v>
      </c>
      <c r="C24" s="19">
        <v>136119.9</v>
      </c>
      <c r="D24" s="19">
        <v>3372245.4</v>
      </c>
      <c r="E24" s="19">
        <v>3376205.9</v>
      </c>
      <c r="F24" s="19">
        <v>3375004.7</v>
      </c>
      <c r="G24" s="19">
        <f t="shared" si="3"/>
        <v>-1201.1999999997206</v>
      </c>
      <c r="H24" s="19">
        <f t="shared" si="4"/>
        <v>99.964421601182565</v>
      </c>
      <c r="I24" s="19">
        <f t="shared" si="1"/>
        <v>3238884.8000000003</v>
      </c>
      <c r="J24" s="26">
        <f t="shared" si="2"/>
        <v>2479.4351891237066</v>
      </c>
      <c r="K24" s="22" t="s">
        <v>57</v>
      </c>
    </row>
    <row r="25" spans="1:11" s="4" customFormat="1" ht="131.25" x14ac:dyDescent="0.25">
      <c r="A25" s="17">
        <v>17</v>
      </c>
      <c r="B25" s="18" t="s">
        <v>17</v>
      </c>
      <c r="C25" s="19">
        <v>9614613.0999999996</v>
      </c>
      <c r="D25" s="19">
        <v>8964802.0999999996</v>
      </c>
      <c r="E25" s="19">
        <v>8973884.5</v>
      </c>
      <c r="F25" s="19">
        <v>8973864</v>
      </c>
      <c r="G25" s="19">
        <f t="shared" si="3"/>
        <v>-20.5</v>
      </c>
      <c r="H25" s="19">
        <f t="shared" si="4"/>
        <v>99.999771559350918</v>
      </c>
      <c r="I25" s="19">
        <f t="shared" si="1"/>
        <v>-640749.09999999963</v>
      </c>
      <c r="J25" s="26">
        <f t="shared" si="2"/>
        <v>93.335674630526739</v>
      </c>
      <c r="K25" s="23" t="s">
        <v>68</v>
      </c>
    </row>
    <row r="26" spans="1:11" s="4" customFormat="1" ht="131.25" x14ac:dyDescent="0.25">
      <c r="A26" s="17">
        <v>18</v>
      </c>
      <c r="B26" s="18" t="s">
        <v>18</v>
      </c>
      <c r="C26" s="19">
        <v>31925</v>
      </c>
      <c r="D26" s="19">
        <v>30987.1</v>
      </c>
      <c r="E26" s="19">
        <v>30987.1</v>
      </c>
      <c r="F26" s="19">
        <v>29693.4</v>
      </c>
      <c r="G26" s="19">
        <f t="shared" si="3"/>
        <v>-1293.6999999999971</v>
      </c>
      <c r="H26" s="19">
        <f t="shared" si="4"/>
        <v>95.825036870181464</v>
      </c>
      <c r="I26" s="19">
        <f t="shared" si="1"/>
        <v>-2231.5999999999985</v>
      </c>
      <c r="J26" s="26">
        <f t="shared" si="2"/>
        <v>93.009866875489422</v>
      </c>
      <c r="K26" s="22" t="s">
        <v>61</v>
      </c>
    </row>
    <row r="27" spans="1:11" s="4" customFormat="1" ht="93.75" x14ac:dyDescent="0.25">
      <c r="A27" s="17">
        <v>19</v>
      </c>
      <c r="B27" s="18" t="s">
        <v>19</v>
      </c>
      <c r="C27" s="19">
        <v>32724</v>
      </c>
      <c r="D27" s="19">
        <v>50691.7</v>
      </c>
      <c r="E27" s="19">
        <v>50691.7</v>
      </c>
      <c r="F27" s="19">
        <v>50654.2</v>
      </c>
      <c r="G27" s="19">
        <f t="shared" si="3"/>
        <v>-37.5</v>
      </c>
      <c r="H27" s="19">
        <f t="shared" si="4"/>
        <v>99.926023392389681</v>
      </c>
      <c r="I27" s="19">
        <f t="shared" si="1"/>
        <v>17930.199999999997</v>
      </c>
      <c r="J27" s="26">
        <f t="shared" si="2"/>
        <v>154.79220144236646</v>
      </c>
      <c r="K27" s="22" t="s">
        <v>69</v>
      </c>
    </row>
    <row r="28" spans="1:11" s="4" customFormat="1" ht="93.75" x14ac:dyDescent="0.25">
      <c r="A28" s="17">
        <v>20</v>
      </c>
      <c r="B28" s="18" t="s">
        <v>20</v>
      </c>
      <c r="C28" s="19">
        <v>26700</v>
      </c>
      <c r="D28" s="19">
        <v>26700</v>
      </c>
      <c r="E28" s="19">
        <v>26700</v>
      </c>
      <c r="F28" s="19">
        <v>26700</v>
      </c>
      <c r="G28" s="19">
        <f t="shared" si="3"/>
        <v>0</v>
      </c>
      <c r="H28" s="19">
        <f t="shared" si="4"/>
        <v>100</v>
      </c>
      <c r="I28" s="19">
        <f t="shared" si="1"/>
        <v>0</v>
      </c>
      <c r="J28" s="26">
        <f t="shared" si="2"/>
        <v>100</v>
      </c>
      <c r="K28" s="22"/>
    </row>
    <row r="29" spans="1:11" s="4" customFormat="1" ht="112.5" x14ac:dyDescent="0.25">
      <c r="A29" s="17">
        <v>21</v>
      </c>
      <c r="B29" s="18" t="s">
        <v>21</v>
      </c>
      <c r="C29" s="19">
        <v>184200</v>
      </c>
      <c r="D29" s="19">
        <v>184200</v>
      </c>
      <c r="E29" s="19">
        <v>184200</v>
      </c>
      <c r="F29" s="19">
        <v>182388.1</v>
      </c>
      <c r="G29" s="19">
        <f t="shared" si="3"/>
        <v>-1811.8999999999942</v>
      </c>
      <c r="H29" s="19">
        <f t="shared" si="4"/>
        <v>99.016340933767637</v>
      </c>
      <c r="I29" s="19">
        <f t="shared" si="1"/>
        <v>-1811.8999999999942</v>
      </c>
      <c r="J29" s="26">
        <f t="shared" si="2"/>
        <v>99.016340933767637</v>
      </c>
      <c r="K29" s="22"/>
    </row>
    <row r="30" spans="1:11" s="4" customFormat="1" ht="93.75" x14ac:dyDescent="0.25">
      <c r="A30" s="17">
        <v>22</v>
      </c>
      <c r="B30" s="18" t="s">
        <v>31</v>
      </c>
      <c r="C30" s="19"/>
      <c r="D30" s="19">
        <v>686664.4</v>
      </c>
      <c r="E30" s="19">
        <v>686664.4</v>
      </c>
      <c r="F30" s="19">
        <v>686664.4</v>
      </c>
      <c r="G30" s="19">
        <f t="shared" si="3"/>
        <v>0</v>
      </c>
      <c r="H30" s="19">
        <f t="shared" si="4"/>
        <v>100</v>
      </c>
      <c r="I30" s="19">
        <f t="shared" si="1"/>
        <v>686664.4</v>
      </c>
      <c r="J30" s="26"/>
      <c r="K30" s="22" t="s">
        <v>58</v>
      </c>
    </row>
    <row r="31" spans="1:11" s="4" customFormat="1" ht="75" x14ac:dyDescent="0.25">
      <c r="A31" s="17">
        <v>23</v>
      </c>
      <c r="B31" s="18" t="s">
        <v>22</v>
      </c>
      <c r="C31" s="19">
        <v>462078.1</v>
      </c>
      <c r="D31" s="19">
        <v>487722.7</v>
      </c>
      <c r="E31" s="19">
        <v>491749.6</v>
      </c>
      <c r="F31" s="19">
        <v>485216.1</v>
      </c>
      <c r="G31" s="19">
        <f t="shared" si="3"/>
        <v>-6533.5</v>
      </c>
      <c r="H31" s="19">
        <f t="shared" si="4"/>
        <v>98.67137665185696</v>
      </c>
      <c r="I31" s="19">
        <f t="shared" si="1"/>
        <v>23138</v>
      </c>
      <c r="J31" s="26">
        <f>F31*100/C31</f>
        <v>105.00737862279126</v>
      </c>
      <c r="K31" s="22" t="s">
        <v>51</v>
      </c>
    </row>
    <row r="32" spans="1:11" s="4" customFormat="1" ht="93.75" x14ac:dyDescent="0.25">
      <c r="A32" s="17">
        <v>24</v>
      </c>
      <c r="B32" s="18" t="s">
        <v>23</v>
      </c>
      <c r="C32" s="19">
        <v>686565.5</v>
      </c>
      <c r="D32" s="19">
        <v>1136565.5</v>
      </c>
      <c r="E32" s="19">
        <v>1136565.5</v>
      </c>
      <c r="F32" s="19">
        <v>1136565.5</v>
      </c>
      <c r="G32" s="19">
        <f t="shared" si="3"/>
        <v>0</v>
      </c>
      <c r="H32" s="19">
        <f t="shared" si="4"/>
        <v>100</v>
      </c>
      <c r="I32" s="19">
        <f t="shared" si="1"/>
        <v>450000</v>
      </c>
      <c r="J32" s="26">
        <f>F32*100/C32</f>
        <v>165.54363713294651</v>
      </c>
      <c r="K32" s="22" t="s">
        <v>59</v>
      </c>
    </row>
    <row r="33" spans="1:11" s="4" customFormat="1" ht="75" x14ac:dyDescent="0.25">
      <c r="A33" s="17">
        <v>25</v>
      </c>
      <c r="B33" s="18" t="s">
        <v>24</v>
      </c>
      <c r="C33" s="19">
        <v>44768.5</v>
      </c>
      <c r="D33" s="19">
        <v>95855.3</v>
      </c>
      <c r="E33" s="19">
        <v>97322.9</v>
      </c>
      <c r="F33" s="19">
        <v>85681.5</v>
      </c>
      <c r="G33" s="19">
        <f t="shared" si="3"/>
        <v>-11641.399999999994</v>
      </c>
      <c r="H33" s="19">
        <f t="shared" si="4"/>
        <v>88.038375346398439</v>
      </c>
      <c r="I33" s="19">
        <f t="shared" si="1"/>
        <v>40913</v>
      </c>
      <c r="J33" s="26">
        <f>F33*100/C33</f>
        <v>191.3879178440198</v>
      </c>
      <c r="K33" s="22" t="s">
        <v>52</v>
      </c>
    </row>
    <row r="34" spans="1:11" s="4" customFormat="1" ht="75" x14ac:dyDescent="0.25">
      <c r="A34" s="17">
        <v>26</v>
      </c>
      <c r="B34" s="18" t="s">
        <v>25</v>
      </c>
      <c r="C34" s="19">
        <v>5615</v>
      </c>
      <c r="D34" s="19">
        <v>5615</v>
      </c>
      <c r="E34" s="19">
        <v>5615</v>
      </c>
      <c r="F34" s="19">
        <v>5569.4</v>
      </c>
      <c r="G34" s="19">
        <f t="shared" si="3"/>
        <v>-45.600000000000364</v>
      </c>
      <c r="H34" s="19">
        <f t="shared" si="4"/>
        <v>99.187889581478188</v>
      </c>
      <c r="I34" s="19">
        <f t="shared" si="1"/>
        <v>-45.600000000000364</v>
      </c>
      <c r="J34" s="19">
        <f>F34*100/C34</f>
        <v>99.187889581478188</v>
      </c>
      <c r="K34" s="22"/>
    </row>
    <row r="35" spans="1:11" s="4" customFormat="1" ht="93.75" x14ac:dyDescent="0.25">
      <c r="A35" s="17">
        <v>27</v>
      </c>
      <c r="B35" s="18" t="s">
        <v>3</v>
      </c>
      <c r="C35" s="19">
        <v>65266</v>
      </c>
      <c r="D35" s="19">
        <v>65266</v>
      </c>
      <c r="E35" s="19">
        <v>65266</v>
      </c>
      <c r="F35" s="19">
        <v>65266</v>
      </c>
      <c r="G35" s="19">
        <f t="shared" si="3"/>
        <v>0</v>
      </c>
      <c r="H35" s="19">
        <f t="shared" si="4"/>
        <v>100</v>
      </c>
      <c r="I35" s="19">
        <f t="shared" si="1"/>
        <v>0</v>
      </c>
      <c r="J35" s="19">
        <f>F35*100/C35</f>
        <v>100</v>
      </c>
      <c r="K35" s="22"/>
    </row>
    <row r="36" spans="1:11" s="4" customFormat="1" ht="131.25" x14ac:dyDescent="0.25">
      <c r="A36" s="17">
        <v>28</v>
      </c>
      <c r="B36" s="18" t="s">
        <v>26</v>
      </c>
      <c r="C36" s="19"/>
      <c r="D36" s="19">
        <v>1101304.8</v>
      </c>
      <c r="E36" s="19">
        <v>1101304.8</v>
      </c>
      <c r="F36" s="19">
        <v>1101304.6000000001</v>
      </c>
      <c r="G36" s="19">
        <f t="shared" si="3"/>
        <v>-0.19999999995343387</v>
      </c>
      <c r="H36" s="19">
        <f t="shared" si="4"/>
        <v>99.999981839723219</v>
      </c>
      <c r="I36" s="19">
        <f t="shared" si="1"/>
        <v>1101304.6000000001</v>
      </c>
      <c r="J36" s="19"/>
      <c r="K36" s="22"/>
    </row>
    <row r="37" spans="1:11" s="4" customFormat="1" ht="75" x14ac:dyDescent="0.25">
      <c r="A37" s="17">
        <v>29</v>
      </c>
      <c r="B37" s="18" t="s">
        <v>28</v>
      </c>
      <c r="C37" s="19"/>
      <c r="D37" s="19">
        <v>100000</v>
      </c>
      <c r="E37" s="19">
        <v>100000</v>
      </c>
      <c r="F37" s="19">
        <v>100000</v>
      </c>
      <c r="G37" s="19">
        <f t="shared" si="3"/>
        <v>0</v>
      </c>
      <c r="H37" s="19">
        <f t="shared" si="4"/>
        <v>100</v>
      </c>
      <c r="I37" s="19">
        <f t="shared" si="1"/>
        <v>100000</v>
      </c>
      <c r="J37" s="19"/>
      <c r="K37" s="22"/>
    </row>
  </sheetData>
  <mergeCells count="1">
    <mergeCell ref="A2:K2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Кабирова Айгуль</cp:lastModifiedBy>
  <cp:lastPrinted>2016-06-23T06:10:53Z</cp:lastPrinted>
  <dcterms:created xsi:type="dcterms:W3CDTF">2014-10-14T12:54:24Z</dcterms:created>
  <dcterms:modified xsi:type="dcterms:W3CDTF">2016-06-23T06:10:58Z</dcterms:modified>
</cp:coreProperties>
</file>