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РТ с прошлым годом " sheetId="1" r:id="rId1"/>
  </sheets>
  <definedNames>
    <definedName name="_xlnm.Print_Area" localSheetId="0">'РТ с прошлым годом '!$A$1:$E$27</definedName>
  </definedNames>
  <calcPr calcId="145621"/>
</workbook>
</file>

<file path=xl/calcChain.xml><?xml version="1.0" encoding="utf-8"?>
<calcChain xmlns="http://schemas.openxmlformats.org/spreadsheetml/2006/main">
  <c r="C7" i="1" l="1"/>
  <c r="C6" i="1" s="1"/>
  <c r="D7" i="1"/>
  <c r="D6" i="1" s="1"/>
  <c r="E6" i="1" s="1"/>
  <c r="E7" i="1"/>
  <c r="E8" i="1"/>
  <c r="E9" i="1"/>
  <c r="E10" i="1"/>
  <c r="E11" i="1"/>
  <c r="E12" i="1"/>
  <c r="E13" i="1"/>
  <c r="E14" i="1"/>
  <c r="E15" i="1"/>
  <c r="E16" i="1"/>
  <c r="E17" i="1"/>
  <c r="E18" i="1"/>
  <c r="C19" i="1"/>
  <c r="D19" i="1"/>
  <c r="E19" i="1" s="1"/>
  <c r="E20" i="1"/>
  <c r="E21" i="1"/>
  <c r="E22" i="1"/>
  <c r="E23" i="1"/>
  <c r="E24" i="1"/>
  <c r="E25" i="1"/>
  <c r="E27" i="1"/>
</calcChain>
</file>

<file path=xl/sharedStrings.xml><?xml version="1.0" encoding="utf-8"?>
<sst xmlns="http://schemas.openxmlformats.org/spreadsheetml/2006/main" count="38" uniqueCount="38">
  <si>
    <t>Возвраты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</si>
  <si>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</si>
  <si>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t>Безвозмездные поступления от государственных (муниципальных) организаций</t>
  </si>
  <si>
    <t>Прочие безвозмездные поступления от других бюджетов бюджетной системы</t>
  </si>
  <si>
    <t>Иные межбюджетные трансферты</t>
  </si>
  <si>
    <t>Субвенции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</si>
  <si>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</si>
  <si>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Дотации бюджетам бюджетной системы Российской Федерации</t>
  </si>
  <si>
    <t>2 00 00000 00 0000 000</t>
  </si>
  <si>
    <t>БЕЗВОЗМЕЗДНЫЕ ПОСТУПЛЕНИЯ</t>
  </si>
  <si>
    <t xml:space="preserve">Неналоговые доходы </t>
  </si>
  <si>
    <t xml:space="preserve">Иные налоговые доходы </t>
  </si>
  <si>
    <t>1 07 04000 01 0000 110</t>
  </si>
  <si>
    <t>Сборы за пользование объектами животного мира и за пользование объектами водных биологических ресурсов</t>
  </si>
  <si>
    <t>1 07 01000 01 0000 110</t>
  </si>
  <si>
    <t>Налог на добычу полезных ископаемых</t>
  </si>
  <si>
    <t>1 06 05000 02 0000 110</t>
  </si>
  <si>
    <t>Налог на игорный бизнес</t>
  </si>
  <si>
    <t>1 06 04000 02 0000 110</t>
  </si>
  <si>
    <t>Транспортный налог</t>
  </si>
  <si>
    <t>1 06 02000 02 0000 110</t>
  </si>
  <si>
    <t>Налог на имущество организаций</t>
  </si>
  <si>
    <t>1 05 01000 00 0000 11</t>
  </si>
  <si>
    <t>Налог, взимаемый в связи с применением упрощенной системы налогообложения</t>
  </si>
  <si>
    <t>1 03 02000 01 0000 110</t>
  </si>
  <si>
    <t xml:space="preserve">Акцизы по подакцизным товарам (продукции), производимым на территории Российской Федерации
</t>
  </si>
  <si>
    <t>1 01 02000 01 0000 110</t>
  </si>
  <si>
    <t>Налог на доходы физических лиц</t>
  </si>
  <si>
    <t>1 01 01000 00 0000 110</t>
  </si>
  <si>
    <t>Налог на прибыль организаций</t>
  </si>
  <si>
    <t>Налоговые и неналоговые доходы</t>
  </si>
  <si>
    <t>Всего доходов</t>
  </si>
  <si>
    <t>Темп роста доходов бюджета Республики Татарстан, %</t>
  </si>
  <si>
    <t>1 квартал 2017 года</t>
  </si>
  <si>
    <t xml:space="preserve">1 квартал 2016 года </t>
  </si>
  <si>
    <t>Наименование</t>
  </si>
  <si>
    <t>тыс.рублей</t>
  </si>
  <si>
    <t>Сведения о поступлении доходов в бюджет Республики Татарстан по видам  доходов за 1 квартал 2017 года в сравнении с 1 кварталом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</si>
</sst>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"/>
    <numFmt numFmtId="165" formatCode="_(* #,##0.00_);_(* \(#,##0.00\);_(* &quot;-&quot;??_);_(@_)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0" fontId="9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164" fontId="3" fillId="0" borderId="1" xfId="1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164" fontId="5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" fillId="0" borderId="0" xfId="0" applyFont="1" applyFill="1"/>
    <xf numFmtId="164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16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6" fillId="0" borderId="0" xfId="0" applyFont="1"/>
    <xf numFmtId="164" fontId="5" fillId="0" borderId="1" xfId="0" applyNumberFormat="1" applyFont="1" applyBorder="1" applyAlignment="1">
      <alignment vertical="center"/>
    </xf>
    <xf numFmtId="0" fontId="5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8"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Финансовый" xfId="1" builtinId="3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view="pageBreakPreview" zoomScale="90" zoomScaleNormal="100" zoomScaleSheetLayoutView="90" workbookViewId="0">
      <selection activeCell="E12" sqref="E12"/>
    </sheetView>
  </sheetViews>
  <sheetFormatPr defaultRowHeight="15.75" x14ac:dyDescent="0.25"/>
  <cols>
    <col min="1" max="1" width="55.5703125" style="1" customWidth="1"/>
    <col min="2" max="2" width="33.7109375" style="1" hidden="1" customWidth="1"/>
    <col min="3" max="3" width="33.7109375" style="1" customWidth="1"/>
    <col min="4" max="4" width="31.5703125" style="1" customWidth="1"/>
    <col min="5" max="5" width="25.7109375" style="1" customWidth="1"/>
    <col min="6" max="16384" width="9.140625" style="1"/>
  </cols>
  <sheetData>
    <row r="2" spans="1:5" ht="45" customHeight="1" x14ac:dyDescent="0.25">
      <c r="A2" s="25" t="s">
        <v>37</v>
      </c>
      <c r="B2" s="25"/>
      <c r="C2" s="25"/>
      <c r="D2" s="25"/>
      <c r="E2" s="25"/>
    </row>
    <row r="4" spans="1:5" x14ac:dyDescent="0.25">
      <c r="E4" s="1" t="s">
        <v>36</v>
      </c>
    </row>
    <row r="5" spans="1:5" ht="47.25" x14ac:dyDescent="0.25">
      <c r="A5" s="24" t="s">
        <v>35</v>
      </c>
      <c r="B5" s="24"/>
      <c r="C5" s="24" t="s">
        <v>34</v>
      </c>
      <c r="D5" s="24" t="s">
        <v>33</v>
      </c>
      <c r="E5" s="23" t="s">
        <v>32</v>
      </c>
    </row>
    <row r="6" spans="1:5" s="20" customFormat="1" ht="21" customHeight="1" x14ac:dyDescent="0.3">
      <c r="A6" s="22" t="s">
        <v>31</v>
      </c>
      <c r="B6" s="22"/>
      <c r="C6" s="21">
        <f>C7+C19</f>
        <v>36807293.589769997</v>
      </c>
      <c r="D6" s="21">
        <f>D7+D19</f>
        <v>52225372.808839999</v>
      </c>
      <c r="E6" s="8">
        <f>D6/C6*100</f>
        <v>141.88865226253748</v>
      </c>
    </row>
    <row r="7" spans="1:5" s="20" customFormat="1" ht="18.75" x14ac:dyDescent="0.3">
      <c r="A7" s="22" t="s">
        <v>30</v>
      </c>
      <c r="B7" s="22"/>
      <c r="C7" s="21">
        <f>C8+C9+C10+C11+C12+C13+C14+C15+C16+C17+C18</f>
        <v>32605855.489769999</v>
      </c>
      <c r="D7" s="21">
        <f>D8+D9+D10+D11+D12+D13+D14+D15+D16+D17+D18</f>
        <v>47687923.608839996</v>
      </c>
      <c r="E7" s="8">
        <f>D7/C7*100</f>
        <v>146.2557043589976</v>
      </c>
    </row>
    <row r="8" spans="1:5" ht="18.75" x14ac:dyDescent="0.3">
      <c r="A8" s="19" t="s">
        <v>29</v>
      </c>
      <c r="B8" s="4" t="s">
        <v>28</v>
      </c>
      <c r="C8" s="3">
        <v>12731476.44915</v>
      </c>
      <c r="D8" s="3">
        <v>24335846.939750001</v>
      </c>
      <c r="E8" s="2">
        <f>D8/C8*100</f>
        <v>191.14709151721954</v>
      </c>
    </row>
    <row r="9" spans="1:5" ht="18.75" x14ac:dyDescent="0.3">
      <c r="A9" s="19" t="s">
        <v>27</v>
      </c>
      <c r="B9" s="18" t="s">
        <v>26</v>
      </c>
      <c r="C9" s="3">
        <v>9729645.6604800001</v>
      </c>
      <c r="D9" s="3">
        <v>10194543.9572</v>
      </c>
      <c r="E9" s="2">
        <f>D9/C9*100</f>
        <v>104.77816266843436</v>
      </c>
    </row>
    <row r="10" spans="1:5" ht="75" x14ac:dyDescent="0.3">
      <c r="A10" s="19" t="s">
        <v>25</v>
      </c>
      <c r="B10" s="18" t="s">
        <v>24</v>
      </c>
      <c r="C10" s="3">
        <v>4716055.3874400007</v>
      </c>
      <c r="D10" s="3">
        <v>7448907.4260099996</v>
      </c>
      <c r="E10" s="2">
        <f>D10/C10*100</f>
        <v>157.94783593611405</v>
      </c>
    </row>
    <row r="11" spans="1:5" ht="37.5" x14ac:dyDescent="0.3">
      <c r="A11" s="19" t="s">
        <v>23</v>
      </c>
      <c r="B11" s="18" t="s">
        <v>22</v>
      </c>
      <c r="C11" s="3">
        <v>1028366.42057</v>
      </c>
      <c r="D11" s="3">
        <v>1048487.7906700001</v>
      </c>
      <c r="E11" s="2">
        <f>D11/C11*100</f>
        <v>101.95663429858467</v>
      </c>
    </row>
    <row r="12" spans="1:5" ht="18.75" x14ac:dyDescent="0.3">
      <c r="A12" s="19" t="s">
        <v>21</v>
      </c>
      <c r="B12" s="4" t="s">
        <v>20</v>
      </c>
      <c r="C12" s="3">
        <v>1979437.7053200002</v>
      </c>
      <c r="D12" s="3">
        <v>2213943.7010500003</v>
      </c>
      <c r="E12" s="2">
        <f>D12/C12*100</f>
        <v>111.84710158343121</v>
      </c>
    </row>
    <row r="13" spans="1:5" ht="18.75" x14ac:dyDescent="0.3">
      <c r="A13" s="19" t="s">
        <v>19</v>
      </c>
      <c r="B13" s="18" t="s">
        <v>18</v>
      </c>
      <c r="C13" s="3">
        <v>590139.92045999994</v>
      </c>
      <c r="D13" s="3">
        <v>644668.49352000002</v>
      </c>
      <c r="E13" s="2">
        <f>D13/C13*100</f>
        <v>109.2399397447128</v>
      </c>
    </row>
    <row r="14" spans="1:5" ht="18.75" x14ac:dyDescent="0.3">
      <c r="A14" s="19" t="s">
        <v>17</v>
      </c>
      <c r="B14" s="4" t="s">
        <v>16</v>
      </c>
      <c r="C14" s="3">
        <v>2021.61519</v>
      </c>
      <c r="D14" s="3">
        <v>2325.6749799999998</v>
      </c>
      <c r="E14" s="2">
        <f>D14/C14*100</f>
        <v>115.04043853172669</v>
      </c>
    </row>
    <row r="15" spans="1:5" ht="18.75" x14ac:dyDescent="0.3">
      <c r="A15" s="19" t="s">
        <v>15</v>
      </c>
      <c r="B15" s="18" t="s">
        <v>14</v>
      </c>
      <c r="C15" s="3">
        <v>1202.3934000000002</v>
      </c>
      <c r="D15" s="3">
        <v>1405.3389</v>
      </c>
      <c r="E15" s="2">
        <f>D15/C15*100</f>
        <v>116.87846090971557</v>
      </c>
    </row>
    <row r="16" spans="1:5" ht="56.25" x14ac:dyDescent="0.3">
      <c r="A16" s="19" t="s">
        <v>13</v>
      </c>
      <c r="B16" s="18" t="s">
        <v>12</v>
      </c>
      <c r="C16" s="3">
        <v>76.410640000000001</v>
      </c>
      <c r="D16" s="3">
        <v>107.96182</v>
      </c>
      <c r="E16" s="2">
        <f>D16/C16*100</f>
        <v>141.29160546227592</v>
      </c>
    </row>
    <row r="17" spans="1:5" s="12" customFormat="1" ht="18.75" x14ac:dyDescent="0.3">
      <c r="A17" s="15" t="s">
        <v>11</v>
      </c>
      <c r="B17" s="17"/>
      <c r="C17" s="3">
        <v>174419.80739999999</v>
      </c>
      <c r="D17" s="16">
        <v>217336.47537999999</v>
      </c>
      <c r="E17" s="13">
        <f>D17/C17*100</f>
        <v>124.60538663569238</v>
      </c>
    </row>
    <row r="18" spans="1:5" s="12" customFormat="1" ht="18.75" x14ac:dyDescent="0.3">
      <c r="A18" s="15" t="s">
        <v>10</v>
      </c>
      <c r="B18" s="14"/>
      <c r="C18" s="3">
        <v>1653013.7197199999</v>
      </c>
      <c r="D18" s="3">
        <v>1580349.84956</v>
      </c>
      <c r="E18" s="13">
        <f>D18/C18*100</f>
        <v>95.604158072426145</v>
      </c>
    </row>
    <row r="19" spans="1:5" ht="18.75" x14ac:dyDescent="0.25">
      <c r="A19" s="11" t="s">
        <v>9</v>
      </c>
      <c r="B19" s="10" t="s">
        <v>8</v>
      </c>
      <c r="C19" s="9">
        <f>SUM(C20:C27)</f>
        <v>4201438.1000000006</v>
      </c>
      <c r="D19" s="9">
        <f>SUM(D20:D27)</f>
        <v>4537449.2</v>
      </c>
      <c r="E19" s="8">
        <f>D19/C19*100</f>
        <v>107.99752589476445</v>
      </c>
    </row>
    <row r="20" spans="1:5" ht="37.5" x14ac:dyDescent="0.3">
      <c r="A20" s="7" t="s">
        <v>7</v>
      </c>
      <c r="B20" s="6">
        <v>483019.3</v>
      </c>
      <c r="C20" s="3">
        <v>483019.3</v>
      </c>
      <c r="D20" s="3">
        <v>252780</v>
      </c>
      <c r="E20" s="2">
        <f>D20/C20*100</f>
        <v>52.333312561216495</v>
      </c>
    </row>
    <row r="21" spans="1:5" ht="56.25" x14ac:dyDescent="0.3">
      <c r="A21" s="7" t="s">
        <v>6</v>
      </c>
      <c r="B21" s="6">
        <v>1070649.3</v>
      </c>
      <c r="C21" s="3">
        <v>1070649.3</v>
      </c>
      <c r="D21" s="3">
        <v>1365061.6</v>
      </c>
      <c r="E21" s="2">
        <f>D21/C21*100</f>
        <v>127.49848152891894</v>
      </c>
    </row>
    <row r="22" spans="1:5" ht="37.5" x14ac:dyDescent="0.3">
      <c r="A22" s="7" t="s">
        <v>5</v>
      </c>
      <c r="B22" s="6">
        <v>1891010.3</v>
      </c>
      <c r="C22" s="3">
        <v>1891010.3</v>
      </c>
      <c r="D22" s="3">
        <v>1681188</v>
      </c>
      <c r="E22" s="2">
        <f>D22/C22*100</f>
        <v>88.904222256219327</v>
      </c>
    </row>
    <row r="23" spans="1:5" ht="18.75" x14ac:dyDescent="0.3">
      <c r="A23" s="7" t="s">
        <v>4</v>
      </c>
      <c r="B23" s="6">
        <v>122507.7</v>
      </c>
      <c r="C23" s="3">
        <v>122507.7</v>
      </c>
      <c r="D23" s="3">
        <v>351103.2</v>
      </c>
      <c r="E23" s="2">
        <f>D23/C23*100</f>
        <v>286.59684248418671</v>
      </c>
    </row>
    <row r="24" spans="1:5" ht="37.5" x14ac:dyDescent="0.3">
      <c r="A24" s="7" t="s">
        <v>3</v>
      </c>
      <c r="B24" s="6">
        <v>32.200000000000003</v>
      </c>
      <c r="C24" s="3">
        <v>32.200000000000003</v>
      </c>
      <c r="D24" s="3">
        <v>33.299999999999997</v>
      </c>
      <c r="E24" s="2">
        <f>D24/C24*100</f>
        <v>103.41614906832297</v>
      </c>
    </row>
    <row r="25" spans="1:5" ht="56.25" x14ac:dyDescent="0.25">
      <c r="A25" s="5" t="s">
        <v>2</v>
      </c>
      <c r="B25" s="4">
        <v>387857.5</v>
      </c>
      <c r="C25" s="3">
        <v>387857.5</v>
      </c>
      <c r="D25" s="3"/>
      <c r="E25" s="2">
        <f>D25/C25*100</f>
        <v>0</v>
      </c>
    </row>
    <row r="26" spans="1:5" ht="18.75" x14ac:dyDescent="0.25">
      <c r="A26" s="5" t="s">
        <v>1</v>
      </c>
      <c r="B26" s="4"/>
      <c r="C26" s="3"/>
      <c r="D26" s="3">
        <v>35617.599999999999</v>
      </c>
      <c r="E26" s="2"/>
    </row>
    <row r="27" spans="1:5" ht="56.25" x14ac:dyDescent="0.25">
      <c r="A27" s="5" t="s">
        <v>0</v>
      </c>
      <c r="B27" s="4">
        <v>246361.8</v>
      </c>
      <c r="C27" s="3">
        <v>246361.8</v>
      </c>
      <c r="D27" s="3">
        <v>851665.5</v>
      </c>
      <c r="E27" s="2">
        <f>D27/C27*100</f>
        <v>345.69706017734893</v>
      </c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58" fitToHeight="2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РТ с прошлым годом </vt:lpstr>
      <vt:lpstr>'РТ с прошлым годом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Гулюза Гимадиева</dc:creator>
  <cp:lastModifiedBy>Гулюза Гимадиева</cp:lastModifiedBy>
  <dcterms:created xsi:type="dcterms:W3CDTF">2017-06-13T06:20:57Z</dcterms:created>
  <dcterms:modified xsi:type="dcterms:W3CDTF">2017-06-13T06:21:09Z</dcterms:modified>
</cp:coreProperties>
</file>